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КДЛ" sheetId="1" r:id="rId1"/>
    <sheet name="Иммунология" sheetId="2" r:id="rId2"/>
    <sheet name="Бактериолог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<sst xmlns="http://schemas.openxmlformats.org/spreadsheetml/2006/main" count="377" uniqueCount="334">
  <si>
    <t>22. КЛИНИКО-ДИАГНОСТИЧЕСКАЯ ЛАБОРАТОРИЯ</t>
  </si>
  <si>
    <t>22.1   КЛИНИКО-ГЕМАТОЛОГИЧЕСКАЯ ЛАБОРАТОРИЯ</t>
  </si>
  <si>
    <t>Исследование мочи</t>
  </si>
  <si>
    <t>1.1</t>
  </si>
  <si>
    <t>Общий анализ мочи</t>
  </si>
  <si>
    <t>1.2</t>
  </si>
  <si>
    <t>Подсчет количества форменных элементов методом Нечипоренко</t>
  </si>
  <si>
    <t>1.3</t>
  </si>
  <si>
    <t>Определение концентрационной способности почек по Зимницкому</t>
  </si>
  <si>
    <t>1.4</t>
  </si>
  <si>
    <t>1.5</t>
  </si>
  <si>
    <t>Определение глюкозы в моче экспресс-тестом</t>
  </si>
  <si>
    <t>1.6</t>
  </si>
  <si>
    <t>Определение глюкозы в моче количественным методом</t>
  </si>
  <si>
    <t>Определение ацетона в моче экспресс-тестом</t>
  </si>
  <si>
    <t>2</t>
  </si>
  <si>
    <t>Исследование кала</t>
  </si>
  <si>
    <t>2.1</t>
  </si>
  <si>
    <t>Копрограмма</t>
  </si>
  <si>
    <t>2.2</t>
  </si>
  <si>
    <t>Обнаружение яиц гельминтов</t>
  </si>
  <si>
    <t>2.3</t>
  </si>
  <si>
    <t>Анализ кала на скрытую кровь</t>
  </si>
  <si>
    <t>2.4</t>
  </si>
  <si>
    <t>Исследование кала на лямблиоз</t>
  </si>
  <si>
    <t>3</t>
  </si>
  <si>
    <t>Исследование отделяемого мочеполовых органов</t>
  </si>
  <si>
    <t>3.1</t>
  </si>
  <si>
    <t>Исследование крови</t>
  </si>
  <si>
    <t>4.1</t>
  </si>
  <si>
    <t>Общий анализ крови с лейкоцитарной формулой</t>
  </si>
  <si>
    <t>4.2</t>
  </si>
  <si>
    <t xml:space="preserve">Общий анализ крови </t>
  </si>
  <si>
    <t>4.3</t>
  </si>
  <si>
    <t>Подсчет лейкоцитарной формулой</t>
  </si>
  <si>
    <t>4.4</t>
  </si>
  <si>
    <t>4.5</t>
  </si>
  <si>
    <t>4.6</t>
  </si>
  <si>
    <t>LЕ-клетки</t>
  </si>
  <si>
    <t>4.7</t>
  </si>
  <si>
    <t>4.8</t>
  </si>
  <si>
    <t>Определение времени свертывания цельной крови</t>
  </si>
  <si>
    <t>4.9</t>
  </si>
  <si>
    <t>Подсчет ретикулоцитов</t>
  </si>
  <si>
    <t>4.10</t>
  </si>
  <si>
    <t>Миелограмма с цитохимией</t>
  </si>
  <si>
    <t>5.</t>
  </si>
  <si>
    <t>Исследование мокроты</t>
  </si>
  <si>
    <t>5.1</t>
  </si>
  <si>
    <t>Общий анализ мокроты</t>
  </si>
  <si>
    <t>5.2</t>
  </si>
  <si>
    <t>Обнаружение микобактерий туберкулеза</t>
  </si>
  <si>
    <t>22.2     КЛИНИКО-БИОХИМИЧЕСКАЯ ЛАБОРАТОРИЯ</t>
  </si>
  <si>
    <t>БИОХИМИЧЕСКИЕ ИССЛЕДОВАНИЯ</t>
  </si>
  <si>
    <t>Определение креатинина мочи</t>
  </si>
  <si>
    <t>Определение общего белка</t>
  </si>
  <si>
    <t>Определение альбумина</t>
  </si>
  <si>
    <t>Определение креатинина</t>
  </si>
  <si>
    <t>Определение аспартатаминотрансферазы</t>
  </si>
  <si>
    <t>Определение аланинаминотрансферазы</t>
  </si>
  <si>
    <t>Определение щелочной фосфатазы</t>
  </si>
  <si>
    <t>Определение гамма-глутаминтранспептидазы</t>
  </si>
  <si>
    <t>Определение холестерина</t>
  </si>
  <si>
    <t>Определение триглицеридов</t>
  </si>
  <si>
    <t>Определение электрофореза белков крови без иммунофиксации</t>
  </si>
  <si>
    <t>Определение электрофореза белков крови с иммунофиксацией</t>
  </si>
  <si>
    <t>Определение кальция крови</t>
  </si>
  <si>
    <t>Определение железа</t>
  </si>
  <si>
    <t>Определение фосфора</t>
  </si>
  <si>
    <t>Определение глюкозы</t>
  </si>
  <si>
    <t>Определение лактатдегидрогеназы</t>
  </si>
  <si>
    <t>Определение креатинкиназы МВ</t>
  </si>
  <si>
    <t xml:space="preserve">Определение креатинкиназы   </t>
  </si>
  <si>
    <t>Определение амилазы</t>
  </si>
  <si>
    <t>Определение фибриногена</t>
  </si>
  <si>
    <t>АЧТВ (АРТТ)</t>
  </si>
  <si>
    <t>АТ 3</t>
  </si>
  <si>
    <t>Определение Д-димера</t>
  </si>
  <si>
    <t>Определение ферритина</t>
  </si>
  <si>
    <t>Определение волчаночного антикоагулянта (скрининг)</t>
  </si>
  <si>
    <t>Определение гликолизированного гемоглобина</t>
  </si>
  <si>
    <t>Определение трансферрина</t>
  </si>
  <si>
    <t>Определение биохимического анализа протеина С</t>
  </si>
  <si>
    <t>Определение биохимического анализа протеина S</t>
  </si>
  <si>
    <t>Определение биохимического анализа ЛПНП холестерина</t>
  </si>
  <si>
    <t>Определение риноцитограммы</t>
  </si>
  <si>
    <t>Определение VIII фактора свертываемости крови</t>
  </si>
  <si>
    <t>Определение IX фактора свертываемости крови</t>
  </si>
  <si>
    <t>Определение микроальбумина</t>
  </si>
  <si>
    <t>22.3. ГОРМОНАЛЬНАЯ ЛАБОРАТОРИЯ</t>
  </si>
  <si>
    <t>Определение тиреотропного гормона</t>
  </si>
  <si>
    <t>Определение тиреоглобулина</t>
  </si>
  <si>
    <t>Определение антител к тиреоглобулину</t>
  </si>
  <si>
    <t>Определение прогестерона</t>
  </si>
  <si>
    <t>Определение тестостерона</t>
  </si>
  <si>
    <t>Определение пролактина</t>
  </si>
  <si>
    <t>Определение ЛГ</t>
  </si>
  <si>
    <t>Определение ФСГ</t>
  </si>
  <si>
    <t>Определение ДГЭА-С</t>
  </si>
  <si>
    <t>Определение 17-ОНП</t>
  </si>
  <si>
    <t>Определение эстрадиола</t>
  </si>
  <si>
    <t>Определение С-пептида</t>
  </si>
  <si>
    <t>Определение альдостерона</t>
  </si>
  <si>
    <t>Определение гомоцистеина</t>
  </si>
  <si>
    <t>Определение паратгормона</t>
  </si>
  <si>
    <t>Определение нефринов (метанефрин, норметанефрин)</t>
  </si>
  <si>
    <t>Определение инсулина</t>
  </si>
  <si>
    <t>Определение инсулиноподобного фактора роста</t>
  </si>
  <si>
    <t>Определение витамина В12</t>
  </si>
  <si>
    <t>Определение 25 ОН витамина Д</t>
  </si>
  <si>
    <t>Определение фолатов (фолиевая кислота)</t>
  </si>
  <si>
    <t>Определение такролимуса</t>
  </si>
  <si>
    <t>22.4  ЭКСПРЕСС-ЛАБОРАТОРИЯ</t>
  </si>
  <si>
    <t>Тромбоэластограмма</t>
  </si>
  <si>
    <t>Микрореакция с кардиолипиновым антигеном</t>
  </si>
  <si>
    <t>Определение антител к Tr. pallidum (ИФА)</t>
  </si>
  <si>
    <t>Маркеры гепатитов В,С</t>
  </si>
  <si>
    <t>Вирус гепатита С (ВГС)</t>
  </si>
  <si>
    <t>НВs-антиген</t>
  </si>
  <si>
    <t>Маркеры Дельта-гепатита</t>
  </si>
  <si>
    <t>Определение С-реактивного белка (СРБ)</t>
  </si>
  <si>
    <t xml:space="preserve">Определение  антистрептолизина "О" </t>
  </si>
  <si>
    <t>Определение ревматоидного фактора</t>
  </si>
  <si>
    <t>Определение антител к микоплазме (hominis)</t>
  </si>
  <si>
    <t>Определение антител к микоплазме (pneumoniae)</t>
  </si>
  <si>
    <t>Определение антител к уреаплазме</t>
  </si>
  <si>
    <t xml:space="preserve">Определение антител к: Chlam. pneum. и Chlam. psitt. . </t>
  </si>
  <si>
    <t xml:space="preserve">Определение антител к Chlam. trachomatis </t>
  </si>
  <si>
    <t>Определение антител к цитомегаловирусу (ЦМВ)</t>
  </si>
  <si>
    <t>Определение антител к токсоплазмозу</t>
  </si>
  <si>
    <t>Определение антител к вирусу простого герпеса IgG (ВПГ)</t>
  </si>
  <si>
    <t>Определение антител к вирусу Энштейна-Барра</t>
  </si>
  <si>
    <t>Определение антител к эхинококкозу</t>
  </si>
  <si>
    <t>Определение антител к кандида</t>
  </si>
  <si>
    <t>Определение антител к хеликобактер пилори</t>
  </si>
  <si>
    <t xml:space="preserve">Определение антител к аспергилам </t>
  </si>
  <si>
    <t xml:space="preserve">Определение антител к лямблиям </t>
  </si>
  <si>
    <t>Определение антител к ДНК</t>
  </si>
  <si>
    <t>Определение бета-хорионического гонадотропина (ХГЧ)</t>
  </si>
  <si>
    <t>Определение раковоэмбрионального антигена (РЭА)</t>
  </si>
  <si>
    <t>Определение простат специфического антигена (ПСА)</t>
  </si>
  <si>
    <t>Определение альфа-фетопротеина (АФП)</t>
  </si>
  <si>
    <t>Определение Т и В-лимфоцитов</t>
  </si>
  <si>
    <t>Определение иммуноглобулинов А,М, G</t>
  </si>
  <si>
    <t>Определение циркулирующих иммунных комплексов</t>
  </si>
  <si>
    <t>Определение онкомаркера СА-125</t>
  </si>
  <si>
    <t>Определение онкомаркера СА-15-3</t>
  </si>
  <si>
    <t>Определение онкомаркера СА-19-9</t>
  </si>
  <si>
    <t>Определение иммуноглобулина Е методом ИФА</t>
  </si>
  <si>
    <t>Определение аллергенспецифических Ig E - антител (аллергоскрин-иммуноблот)</t>
  </si>
  <si>
    <t>ПЦР на качественное определение ДНК вируса гепатита В</t>
  </si>
  <si>
    <t>ПЦР на качественное определение РНК вируса гепатита С</t>
  </si>
  <si>
    <t>Количественное определение антимитохондриальных М2 антител (АМА -М2)</t>
  </si>
  <si>
    <t>Определение ПЦР на качественное определение ДНК ВПГ (вируса простого герпеса)</t>
  </si>
  <si>
    <t>Определение ПЦР на качественное определение ДНК цитомегаловирус (ЦМВ)</t>
  </si>
  <si>
    <t>Определение ПЦР на выявление ДНК Candida albicans</t>
  </si>
  <si>
    <t>Забор анализа, мазка</t>
  </si>
  <si>
    <t>Клиническая бактериология</t>
  </si>
  <si>
    <t>2.5</t>
  </si>
  <si>
    <t>На менингококк</t>
  </si>
  <si>
    <t>2.6</t>
  </si>
  <si>
    <t>На коклюш, паракоклюш</t>
  </si>
  <si>
    <t>2.7</t>
  </si>
  <si>
    <t>Кровь на стерильность</t>
  </si>
  <si>
    <t>2.8</t>
  </si>
  <si>
    <t xml:space="preserve">Кровь на гемокультуру </t>
  </si>
  <si>
    <t>Материал на микрофлору</t>
  </si>
  <si>
    <t>Мазок из зева</t>
  </si>
  <si>
    <t>3.2</t>
  </si>
  <si>
    <t>Мазок из носа</t>
  </si>
  <si>
    <t>3.3</t>
  </si>
  <si>
    <t>Мокрота, ПВБ</t>
  </si>
  <si>
    <t>3.4</t>
  </si>
  <si>
    <t>Рана</t>
  </si>
  <si>
    <t>3.5</t>
  </si>
  <si>
    <t>Моча</t>
  </si>
  <si>
    <t>3.6</t>
  </si>
  <si>
    <t>Правый глаз</t>
  </si>
  <si>
    <t>3.7</t>
  </si>
  <si>
    <t>Левый глаз</t>
  </si>
  <si>
    <t>3.8</t>
  </si>
  <si>
    <t>Правое ухо</t>
  </si>
  <si>
    <t>3.9</t>
  </si>
  <si>
    <t>Левое ухо</t>
  </si>
  <si>
    <t>3.10</t>
  </si>
  <si>
    <t>Цервикальный канал</t>
  </si>
  <si>
    <t>3.11</t>
  </si>
  <si>
    <t>Вагина</t>
  </si>
  <si>
    <t>3.12</t>
  </si>
  <si>
    <t>Грудное молоко</t>
  </si>
  <si>
    <t>3.13</t>
  </si>
  <si>
    <t>Сперма</t>
  </si>
  <si>
    <t>3.14</t>
  </si>
  <si>
    <t>Желчь и дуоденальное зондирование</t>
  </si>
  <si>
    <t>4</t>
  </si>
  <si>
    <t>Кишечная флора</t>
  </si>
  <si>
    <t>На дизентерийную группу, сальмонеллез</t>
  </si>
  <si>
    <t>На сальмонеллы без отбора колоний</t>
  </si>
  <si>
    <t>Испражнения на стафилококк</t>
  </si>
  <si>
    <t>На кандиды</t>
  </si>
  <si>
    <t>На иерсинии</t>
  </si>
  <si>
    <t>Испражнения на условно-патогенную флору (УПФ) (стафилококк, кандиды, УПЭБ)</t>
  </si>
  <si>
    <t>Анализ на дисбактериоз</t>
  </si>
  <si>
    <t>Кал на ротавирусы</t>
  </si>
  <si>
    <t>Определение устойчивости бактерий к дезинфектантам</t>
  </si>
  <si>
    <t>5</t>
  </si>
  <si>
    <t>Серологическая реакция:</t>
  </si>
  <si>
    <t>РПГА с одним диагностикумом</t>
  </si>
  <si>
    <t>На бруцеллез</t>
  </si>
  <si>
    <t>6</t>
  </si>
  <si>
    <t>Материал на стерильность</t>
  </si>
  <si>
    <t>6.1</t>
  </si>
  <si>
    <t>Смывы на бактерии кишечной палочки</t>
  </si>
  <si>
    <t>6.2</t>
  </si>
  <si>
    <t>Смывы на стафилококк</t>
  </si>
  <si>
    <t>6.3</t>
  </si>
  <si>
    <t>Смывы на патогенную флору</t>
  </si>
  <si>
    <t>6.4</t>
  </si>
  <si>
    <t>Смывы на условно-патогенную флору</t>
  </si>
  <si>
    <t>6.5</t>
  </si>
  <si>
    <t>Водопроводная вода</t>
  </si>
  <si>
    <t>6.6</t>
  </si>
  <si>
    <t>Воздух аспирационным методом</t>
  </si>
  <si>
    <t>6.7</t>
  </si>
  <si>
    <t>Воздух седиментационным методом на ОМЧ</t>
  </si>
  <si>
    <t>6.8</t>
  </si>
  <si>
    <t>Воздух седиментационным методом на стафилококк</t>
  </si>
  <si>
    <t>6.9</t>
  </si>
  <si>
    <t>Стерильность перевязочного материала</t>
  </si>
  <si>
    <t>6.10</t>
  </si>
  <si>
    <t>Стерильность шовного материала</t>
  </si>
  <si>
    <t>6.11</t>
  </si>
  <si>
    <t>Смывы с рук хирургов</t>
  </si>
  <si>
    <t>№ п/п</t>
  </si>
  <si>
    <t>Наименование исследования</t>
  </si>
  <si>
    <t>Устан. цена, руб.</t>
  </si>
  <si>
    <t>Трехстаканная проба мочи</t>
  </si>
  <si>
    <t>обнаружение трихомонад и гонококков в окрашенных препаратах единичное</t>
  </si>
  <si>
    <t>Подсчет тромбоцитов по Фонио</t>
  </si>
  <si>
    <t>Определение времени кровотечения по Дуке</t>
  </si>
  <si>
    <t>Миелограмма без цитохимии</t>
  </si>
  <si>
    <t>5.3</t>
  </si>
  <si>
    <t>6.</t>
  </si>
  <si>
    <t>Исследование дуоденального содержимого</t>
  </si>
  <si>
    <t>Микроскопия желчи</t>
  </si>
  <si>
    <t>Определение мочевины в крови</t>
  </si>
  <si>
    <t>Определение мочевой кислоты в крови</t>
  </si>
  <si>
    <t>Определение билирубина общего</t>
  </si>
  <si>
    <t>Определение билирубина прямого</t>
  </si>
  <si>
    <t>Определение ЛПВП-холестерина</t>
  </si>
  <si>
    <t>Определение ненасыщенной железосвязывающей способности</t>
  </si>
  <si>
    <t>БИОХИМИЧЕСКИЕ ИССЛЕДОВАНИЯ МОЧИ</t>
  </si>
  <si>
    <t>Определение суточной глюкозы в моче количественным методом</t>
  </si>
  <si>
    <t>Определение белка в моче</t>
  </si>
  <si>
    <t>Определение мочи на белок Бенс-Джонса</t>
  </si>
  <si>
    <t>Определение кальция в суточной моче</t>
  </si>
  <si>
    <t>Определение мочевой кислоты в суточной моче</t>
  </si>
  <si>
    <t>Определение фосфора в суточной моче</t>
  </si>
  <si>
    <t>Определение амилазы в моче</t>
  </si>
  <si>
    <t>Определение мочевины в моче</t>
  </si>
  <si>
    <t>КОАГУЛОЛОГИЧЕСКИЕ  ИССЛЕДОВАНИЯ</t>
  </si>
  <si>
    <t>Определение свободного тироксина (Т4)</t>
  </si>
  <si>
    <t>Определение антител к тиреопероксидазе</t>
  </si>
  <si>
    <t>Определение свободного трийодтиронина (Т3)</t>
  </si>
  <si>
    <t>Определение кортизола в крови</t>
  </si>
  <si>
    <t>Определение кортизола в суточной моче</t>
  </si>
  <si>
    <t>Исследование уровня эритропоэтина крови</t>
  </si>
  <si>
    <t>Определение гормона роста</t>
  </si>
  <si>
    <t>Определение адренокортикотропного гормона</t>
  </si>
  <si>
    <t>Определение циклоспорина</t>
  </si>
  <si>
    <t>Определение сиролимуса</t>
  </si>
  <si>
    <t>Определение вальпроевой кислоты</t>
  </si>
  <si>
    <t>Определение карбамазепина</t>
  </si>
  <si>
    <t>Определение метотрексата</t>
  </si>
  <si>
    <t>Определение антитрофильных цитоплазматических антител (ANCA)</t>
  </si>
  <si>
    <t>Определение ПЦР на качественное определение ДНК Mycoplasma genitalium</t>
  </si>
  <si>
    <t>Определение ПЦР на качественное определение ДНК Mycoplasma hominis</t>
  </si>
  <si>
    <t>Определение ПЦР на качественное определение ДНК Chlamydia trachomatis</t>
  </si>
  <si>
    <t>Определение ПЦР на качественное определение ДНК Ureaplasma urealyticum</t>
  </si>
  <si>
    <t>Определение ПЦР на выявление ДНК вируса Эпштейна-Барра</t>
  </si>
  <si>
    <t>Определение ПЦР на выявление ДНК вируса папилломы человека 16 и 18 типов</t>
  </si>
  <si>
    <t>Определение антигена HLA-B27 методом проточной цитометрии</t>
  </si>
  <si>
    <t>Определение ANA screen ИФА</t>
  </si>
  <si>
    <t>Определение anti-CCP (Определение IgG антител к циклическим цитруллиновым белкам)</t>
  </si>
  <si>
    <t>Определение антител к тканевой трансглютаминазе (screen)</t>
  </si>
  <si>
    <t>Определение антител к тканевой трансглютаминазе (IgA)</t>
  </si>
  <si>
    <t>Определение антител к тканевой трансглютаминазе (IgG)</t>
  </si>
  <si>
    <t>Определение антител к глиадину (screen)</t>
  </si>
  <si>
    <t>Определение антител к глиадину (IgA)</t>
  </si>
  <si>
    <t>Определение антител к глиадину (IgG)</t>
  </si>
  <si>
    <t>Определение антител к кардиолипину (screen)</t>
  </si>
  <si>
    <t>Определение антител к кардиолипину (Ig А)</t>
  </si>
  <si>
    <t>Определение антител к кардиолипину (IgG)</t>
  </si>
  <si>
    <t>Определение антител к кардиолипину (Ig М)</t>
  </si>
  <si>
    <t>Определение антител к бета-2-гликопротеину (screen)</t>
  </si>
  <si>
    <t>Определение антител к бета-2-гликопротеину (Ig A)</t>
  </si>
  <si>
    <t>Определение антител к бета-2-гликопротеину (Ig G)</t>
  </si>
  <si>
    <t>Определение антител к бета-2-гликопротеину (Ig M)</t>
  </si>
  <si>
    <t>Определение антитела к фосфолипидам скрин (Ig G)</t>
  </si>
  <si>
    <t>Определение антитела к фосфолипидам скрин (Ig M)</t>
  </si>
  <si>
    <t>ПЦР на выявление ДНК Trichomonas vaginalis и ДНК Gardnerella vaginalis</t>
  </si>
  <si>
    <t>Определение ренина</t>
  </si>
  <si>
    <t>Определение онкомаркера СА-72-4</t>
  </si>
  <si>
    <t>Определение онкомаркера СА-242</t>
  </si>
  <si>
    <t>Определение онкомаркера Cyfra 21-1</t>
  </si>
  <si>
    <t>Определение калия</t>
  </si>
  <si>
    <t>Определение натрия</t>
  </si>
  <si>
    <t>Определение хлора</t>
  </si>
  <si>
    <t>Протромбиновое время</t>
  </si>
  <si>
    <t>Определение антител к микросомам печени и почек (Anti LKM)</t>
  </si>
  <si>
    <t>Количественное определение ревматоидного фактора Ig A, Ig M, Ig G</t>
  </si>
  <si>
    <t>Количественное определение  Ig G антител к вирусу кори в крови (Корь IgG)</t>
  </si>
  <si>
    <t>Выявление IgM антител к вирусу кори в крови (Корь IgM)</t>
  </si>
  <si>
    <t>Количественное определение  Ig G антител к вирусу краснухи в крови (Рубелла IgG)</t>
  </si>
  <si>
    <t>Выявление IgM антител к вирусу краснухи в крови (Рубелла IgM)</t>
  </si>
  <si>
    <t>Выявление возбудителя COVID-19 методом ПЦР</t>
  </si>
  <si>
    <t>Стоимость биохимических исследований складывается из суммы цен на регистрацию, получения сыворотки взятия крови из вены и из суммы цен на указанные исследования</t>
  </si>
  <si>
    <t>Определение газов крови (КОС)</t>
  </si>
  <si>
    <t>Определение электролитов (КОС)</t>
  </si>
  <si>
    <t>Определение прокальцитонина</t>
  </si>
  <si>
    <t>22. ЛАБОРАТОРИЯ БАКТЕРИОЛОГИИ</t>
  </si>
  <si>
    <t>Исследования на возбудитель дифтерии: мазок из зева</t>
  </si>
  <si>
    <t>Исследования на возбудитель дифтерии: мазок из носа</t>
  </si>
  <si>
    <t>Иследования на стафилококк: мазок из зева</t>
  </si>
  <si>
    <t>Иследования на стафилококк: мазок из носа</t>
  </si>
  <si>
    <t>Определение чувствительности микроорганизмов к 6-ти антибиотикам: методом бумажных дисков</t>
  </si>
  <si>
    <t>21.  КЛИНИКО-ИММУНОЛОГИЧЕСКАЯ ЛАБОРАТОРИЯ</t>
  </si>
  <si>
    <t>Определение антител Ig M COVID-19</t>
  </si>
  <si>
    <t>Определение антител Ig G COVID-19</t>
  </si>
  <si>
    <t>Определение антител Ig G + Ig M к COVID-19</t>
  </si>
  <si>
    <t>Выявление возбудителя COVID-19 методом ПЦР (справка на английском языке)</t>
  </si>
  <si>
    <t>Стоимость гормональных исследований складывается из суммы взятия крови из вены и из суммы цен на указанные исследования</t>
  </si>
  <si>
    <t>Определение тропонина высокочувствительного</t>
  </si>
  <si>
    <t>Определение пресепсина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</si>
</sst>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7" fillId="0" borderId="0" xfId="54" applyNumberFormat="1" applyFont="1" applyFill="1" applyBorder="1" applyAlignment="1">
      <alignment horizontal="center" vertical="top"/>
      <protection/>
    </xf>
    <xf numFmtId="0" fontId="2" fillId="0" borderId="0" xfId="55" applyFont="1" applyFill="1" applyAlignment="1">
      <alignment vertical="top"/>
      <protection/>
    </xf>
    <xf numFmtId="4" fontId="2" fillId="0" borderId="0" xfId="55" applyNumberFormat="1" applyFont="1" applyFill="1" applyAlignment="1">
      <alignment vertical="top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7" fillId="0" borderId="11" xfId="54" applyNumberFormat="1" applyFont="1" applyFill="1" applyBorder="1" applyAlignment="1" quotePrefix="1">
      <alignment horizontal="center" vertical="top"/>
      <protection/>
    </xf>
    <xf numFmtId="2" fontId="8" fillId="0" borderId="10" xfId="54" applyNumberFormat="1" applyFont="1" applyFill="1" applyBorder="1" applyAlignment="1">
      <alignment vertical="top"/>
      <protection/>
    </xf>
    <xf numFmtId="4" fontId="2" fillId="0" borderId="10" xfId="55" applyNumberFormat="1" applyFont="1" applyFill="1" applyBorder="1" applyAlignment="1">
      <alignment vertical="top"/>
      <protection/>
    </xf>
    <xf numFmtId="49" fontId="2" fillId="0" borderId="12" xfId="54" applyNumberFormat="1" applyFont="1" applyFill="1" applyBorder="1" applyAlignment="1">
      <alignment horizontal="center" vertical="top"/>
      <protection/>
    </xf>
    <xf numFmtId="0" fontId="2" fillId="0" borderId="13" xfId="54" applyFont="1" applyFill="1" applyBorder="1" applyAlignment="1">
      <alignment vertical="top"/>
      <protection/>
    </xf>
    <xf numFmtId="4" fontId="2" fillId="0" borderId="13" xfId="55" applyNumberFormat="1" applyFont="1" applyFill="1" applyBorder="1" applyAlignment="1">
      <alignment vertical="top"/>
      <protection/>
    </xf>
    <xf numFmtId="2" fontId="2" fillId="0" borderId="13" xfId="54" applyNumberFormat="1" applyFont="1" applyFill="1" applyBorder="1" applyAlignment="1">
      <alignment vertical="top" wrapText="1"/>
      <protection/>
    </xf>
    <xf numFmtId="4" fontId="2" fillId="0" borderId="14" xfId="55" applyNumberFormat="1" applyFont="1" applyFill="1" applyBorder="1" applyAlignment="1">
      <alignment vertical="top"/>
      <protection/>
    </xf>
    <xf numFmtId="49" fontId="2" fillId="0" borderId="15" xfId="54" applyNumberFormat="1" applyFont="1" applyFill="1" applyBorder="1" applyAlignment="1">
      <alignment horizontal="center" vertical="top"/>
      <protection/>
    </xf>
    <xf numFmtId="0" fontId="2" fillId="0" borderId="16" xfId="54" applyFont="1" applyFill="1" applyBorder="1" applyAlignment="1">
      <alignment vertical="top"/>
      <protection/>
    </xf>
    <xf numFmtId="4" fontId="2" fillId="0" borderId="17" xfId="55" applyNumberFormat="1" applyFont="1" applyFill="1" applyBorder="1" applyAlignment="1">
      <alignment vertical="top"/>
      <protection/>
    </xf>
    <xf numFmtId="49" fontId="7" fillId="0" borderId="11" xfId="54" applyNumberFormat="1" applyFont="1" applyFill="1" applyBorder="1" applyAlignment="1">
      <alignment horizontal="center" vertical="top"/>
      <protection/>
    </xf>
    <xf numFmtId="0" fontId="8" fillId="0" borderId="10" xfId="54" applyFont="1" applyFill="1" applyBorder="1" applyAlignment="1">
      <alignment vertical="top"/>
      <protection/>
    </xf>
    <xf numFmtId="2" fontId="2" fillId="0" borderId="16" xfId="54" applyNumberFormat="1" applyFont="1" applyFill="1" applyBorder="1" applyAlignment="1">
      <alignment vertical="top"/>
      <protection/>
    </xf>
    <xf numFmtId="2" fontId="8" fillId="0" borderId="10" xfId="54" applyNumberFormat="1" applyFont="1" applyFill="1" applyBorder="1" applyAlignment="1">
      <alignment vertical="top" wrapText="1"/>
      <protection/>
    </xf>
    <xf numFmtId="4" fontId="2" fillId="0" borderId="18" xfId="55" applyNumberFormat="1" applyFont="1" applyFill="1" applyBorder="1" applyAlignment="1">
      <alignment vertical="top"/>
      <protection/>
    </xf>
    <xf numFmtId="2" fontId="2" fillId="0" borderId="16" xfId="54" applyNumberFormat="1" applyFont="1" applyFill="1" applyBorder="1" applyAlignment="1">
      <alignment vertical="top" wrapText="1"/>
      <protection/>
    </xf>
    <xf numFmtId="1" fontId="7" fillId="0" borderId="11" xfId="54" applyNumberFormat="1" applyFont="1" applyFill="1" applyBorder="1" applyAlignment="1">
      <alignment horizontal="center" vertical="top"/>
      <protection/>
    </xf>
    <xf numFmtId="2" fontId="2" fillId="0" borderId="13" xfId="54" applyNumberFormat="1" applyFont="1" applyFill="1" applyBorder="1" applyAlignment="1">
      <alignment vertical="top"/>
      <protection/>
    </xf>
    <xf numFmtId="4" fontId="2" fillId="0" borderId="16" xfId="55" applyNumberFormat="1" applyFont="1" applyFill="1" applyBorder="1" applyAlignment="1">
      <alignment vertical="top"/>
      <protection/>
    </xf>
    <xf numFmtId="4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2" fillId="0" borderId="17" xfId="0" applyNumberFormat="1" applyFont="1" applyFill="1" applyBorder="1" applyAlignment="1">
      <alignment vertical="top"/>
    </xf>
    <xf numFmtId="49" fontId="2" fillId="0" borderId="0" xfId="54" applyNumberFormat="1" applyFont="1" applyFill="1" applyBorder="1" applyAlignment="1">
      <alignment horizontal="center" vertical="top"/>
      <protection/>
    </xf>
    <xf numFmtId="2" fontId="2" fillId="0" borderId="0" xfId="54" applyNumberFormat="1" applyFont="1" applyFill="1" applyBorder="1" applyAlignment="1">
      <alignment vertical="top"/>
      <protection/>
    </xf>
    <xf numFmtId="0" fontId="2" fillId="0" borderId="11" xfId="55" applyFont="1" applyFill="1" applyBorder="1" applyAlignment="1">
      <alignment vertical="top"/>
      <protection/>
    </xf>
    <xf numFmtId="2" fontId="8" fillId="0" borderId="11" xfId="54" applyNumberFormat="1" applyFont="1" applyFill="1" applyBorder="1" applyAlignment="1">
      <alignment vertical="top"/>
      <protection/>
    </xf>
    <xf numFmtId="0" fontId="2" fillId="0" borderId="12" xfId="54" applyFont="1" applyFill="1" applyBorder="1" applyAlignment="1">
      <alignment horizontal="center" vertical="top"/>
      <protection/>
    </xf>
    <xf numFmtId="0" fontId="2" fillId="0" borderId="12" xfId="54" applyFont="1" applyFill="1" applyBorder="1" applyAlignment="1">
      <alignment vertical="top"/>
      <protection/>
    </xf>
    <xf numFmtId="2" fontId="2" fillId="0" borderId="12" xfId="54" applyNumberFormat="1" applyFont="1" applyFill="1" applyBorder="1" applyAlignment="1">
      <alignment horizontal="left" vertical="top"/>
      <protection/>
    </xf>
    <xf numFmtId="0" fontId="2" fillId="0" borderId="12" xfId="54" applyFont="1" applyFill="1" applyBorder="1" applyAlignment="1">
      <alignment horizontal="left" vertical="top"/>
      <protection/>
    </xf>
    <xf numFmtId="0" fontId="2" fillId="0" borderId="12" xfId="55" applyFont="1" applyFill="1" applyBorder="1" applyAlignment="1">
      <alignment horizontal="left" vertical="top"/>
      <protection/>
    </xf>
    <xf numFmtId="0" fontId="8" fillId="0" borderId="10" xfId="55" applyFont="1" applyFill="1" applyBorder="1" applyAlignment="1">
      <alignment vertical="top"/>
      <protection/>
    </xf>
    <xf numFmtId="0" fontId="2" fillId="0" borderId="13" xfId="54" applyFont="1" applyFill="1" applyBorder="1" applyAlignment="1">
      <alignment horizontal="left" vertical="top"/>
      <protection/>
    </xf>
    <xf numFmtId="0" fontId="2" fillId="0" borderId="13" xfId="55" applyFont="1" applyFill="1" applyBorder="1" applyAlignment="1">
      <alignment horizontal="left" vertical="top"/>
      <protection/>
    </xf>
    <xf numFmtId="0" fontId="2" fillId="0" borderId="15" xfId="54" applyFont="1" applyFill="1" applyBorder="1" applyAlignment="1">
      <alignment horizontal="center" vertical="top"/>
      <protection/>
    </xf>
    <xf numFmtId="0" fontId="2" fillId="0" borderId="16" xfId="55" applyFont="1" applyFill="1" applyBorder="1" applyAlignment="1">
      <alignment horizontal="left" vertical="top"/>
      <protection/>
    </xf>
    <xf numFmtId="0" fontId="2" fillId="0" borderId="0" xfId="54" applyFont="1" applyFill="1" applyAlignment="1">
      <alignment horizontal="left" vertical="top"/>
      <protection/>
    </xf>
    <xf numFmtId="0" fontId="2" fillId="0" borderId="0" xfId="54" applyFont="1" applyFill="1" applyAlignment="1">
      <alignment vertical="top"/>
      <protection/>
    </xf>
    <xf numFmtId="0" fontId="2" fillId="0" borderId="11" xfId="54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/>
      <protection/>
    </xf>
    <xf numFmtId="2" fontId="2" fillId="0" borderId="13" xfId="54" applyNumberFormat="1" applyFont="1" applyFill="1" applyBorder="1" applyAlignment="1">
      <alignment horizontal="left" vertical="top"/>
      <protection/>
    </xf>
    <xf numFmtId="4" fontId="2" fillId="0" borderId="13" xfId="54" applyNumberFormat="1" applyFont="1" applyFill="1" applyBorder="1" applyAlignment="1">
      <alignment vertical="top"/>
      <protection/>
    </xf>
    <xf numFmtId="4" fontId="2" fillId="0" borderId="17" xfId="54" applyNumberFormat="1" applyFont="1" applyFill="1" applyBorder="1" applyAlignment="1">
      <alignment vertical="top"/>
      <protection/>
    </xf>
    <xf numFmtId="0" fontId="2" fillId="0" borderId="0" xfId="54" applyFont="1" applyFill="1" applyAlignment="1">
      <alignment horizontal="center" vertical="top"/>
      <protection/>
    </xf>
    <xf numFmtId="4" fontId="2" fillId="0" borderId="0" xfId="54" applyNumberFormat="1" applyFont="1" applyFill="1" applyAlignment="1">
      <alignment vertical="top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vertical="top" wrapText="1"/>
      <protection/>
    </xf>
    <xf numFmtId="0" fontId="2" fillId="0" borderId="0" xfId="55" applyFont="1" applyFill="1" applyAlignment="1">
      <alignment horizontal="center" vertical="top"/>
      <protection/>
    </xf>
    <xf numFmtId="0" fontId="45" fillId="0" borderId="0" xfId="0" applyFont="1" applyAlignment="1">
      <alignment/>
    </xf>
    <xf numFmtId="2" fontId="45" fillId="0" borderId="0" xfId="52" applyNumberFormat="1" applyFont="1" applyFill="1" applyBorder="1" applyAlignment="1">
      <alignment horizontal="center" vertical="top"/>
      <protection/>
    </xf>
    <xf numFmtId="0" fontId="45" fillId="0" borderId="0" xfId="52" applyFont="1" applyFill="1" applyBorder="1" applyAlignment="1">
      <alignment vertical="top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9" xfId="52" applyFont="1" applyFill="1" applyBorder="1" applyAlignment="1">
      <alignment horizontal="center" vertical="top"/>
      <protection/>
    </xf>
    <xf numFmtId="0" fontId="45" fillId="0" borderId="19" xfId="52" applyFont="1" applyFill="1" applyBorder="1" applyAlignment="1">
      <alignment vertical="top"/>
      <protection/>
    </xf>
    <xf numFmtId="4" fontId="45" fillId="0" borderId="19" xfId="52" applyNumberFormat="1" applyFont="1" applyFill="1" applyBorder="1" applyAlignment="1">
      <alignment vertical="top"/>
      <protection/>
    </xf>
    <xf numFmtId="0" fontId="45" fillId="0" borderId="19" xfId="52" applyFont="1" applyFill="1" applyBorder="1" applyAlignment="1">
      <alignment horizontal="left" vertical="top" wrapText="1"/>
      <protection/>
    </xf>
    <xf numFmtId="0" fontId="45" fillId="0" borderId="19" xfId="52" applyFont="1" applyFill="1" applyBorder="1" applyAlignment="1">
      <alignment vertical="top" wrapText="1"/>
      <protection/>
    </xf>
    <xf numFmtId="0" fontId="45" fillId="0" borderId="19" xfId="0" applyFont="1" applyFill="1" applyBorder="1" applyAlignment="1">
      <alignment vertical="top"/>
    </xf>
    <xf numFmtId="4" fontId="45" fillId="0" borderId="19" xfId="0" applyNumberFormat="1" applyFont="1" applyFill="1" applyBorder="1" applyAlignment="1">
      <alignment vertical="top"/>
    </xf>
    <xf numFmtId="0" fontId="45" fillId="0" borderId="19" xfId="0" applyFont="1" applyFill="1" applyBorder="1" applyAlignment="1">
      <alignment vertical="top" wrapText="1"/>
    </xf>
    <xf numFmtId="4" fontId="45" fillId="0" borderId="19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2" fillId="0" borderId="0" xfId="53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2" fillId="0" borderId="0" xfId="53" applyFont="1" applyFill="1">
      <alignment/>
      <protection/>
    </xf>
    <xf numFmtId="0" fontId="5" fillId="0" borderId="0" xfId="53" applyFont="1" applyFill="1">
      <alignment/>
      <protection/>
    </xf>
    <xf numFmtId="2" fontId="2" fillId="0" borderId="19" xfId="52" applyNumberFormat="1" applyFont="1" applyFill="1" applyBorder="1" applyAlignment="1">
      <alignment horizontal="center" vertical="center" wrapText="1"/>
      <protection/>
    </xf>
    <xf numFmtId="0" fontId="5" fillId="0" borderId="20" xfId="53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9" fillId="0" borderId="13" xfId="53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5" fillId="0" borderId="13" xfId="53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0" fontId="5" fillId="0" borderId="16" xfId="53" applyFont="1" applyFill="1" applyBorder="1">
      <alignment/>
      <protection/>
    </xf>
    <xf numFmtId="4" fontId="4" fillId="0" borderId="0" xfId="52" applyNumberFormat="1" applyFont="1" applyFill="1" applyBorder="1">
      <alignment/>
      <protection/>
    </xf>
    <xf numFmtId="4" fontId="2" fillId="0" borderId="0" xfId="53" applyNumberFormat="1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9" fillId="0" borderId="10" xfId="53" applyFont="1" applyFill="1" applyBorder="1">
      <alignment/>
      <protection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4" xfId="54" applyNumberFormat="1" applyFont="1" applyFill="1" applyBorder="1" applyAlignment="1">
      <alignment vertical="top"/>
      <protection/>
    </xf>
    <xf numFmtId="0" fontId="2" fillId="0" borderId="21" xfId="54" applyFont="1" applyFill="1" applyBorder="1" applyAlignment="1">
      <alignment horizontal="left" vertical="top" wrapText="1"/>
      <protection/>
    </xf>
    <xf numFmtId="0" fontId="7" fillId="0" borderId="22" xfId="54" applyFont="1" applyFill="1" applyBorder="1" applyAlignment="1">
      <alignment horizontal="center" vertical="top"/>
      <protection/>
    </xf>
    <xf numFmtId="2" fontId="7" fillId="0" borderId="22" xfId="54" applyNumberFormat="1" applyFont="1" applyFill="1" applyBorder="1" applyAlignment="1">
      <alignment horizontal="center" vertical="top"/>
      <protection/>
    </xf>
    <xf numFmtId="2" fontId="7" fillId="0" borderId="0" xfId="54" applyNumberFormat="1" applyFont="1" applyFill="1" applyBorder="1" applyAlignment="1">
      <alignment horizontal="center" vertical="top"/>
      <protection/>
    </xf>
    <xf numFmtId="0" fontId="46" fillId="0" borderId="0" xfId="52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/>
      <protection/>
    </xf>
    <xf numFmtId="2" fontId="5" fillId="0" borderId="0" xfId="53" applyNumberFormat="1" applyFont="1" applyFill="1" applyBorder="1" applyAlignment="1">
      <alignment horizontal="left" vertical="top"/>
      <protection/>
    </xf>
    <xf numFmtId="0" fontId="2" fillId="0" borderId="0" xfId="53" applyFont="1" applyFill="1" applyAlignment="1">
      <alignment vertical="top"/>
      <protection/>
    </xf>
    <xf numFmtId="2" fontId="2" fillId="0" borderId="20" xfId="52" applyNumberFormat="1" applyFont="1" applyFill="1" applyBorder="1" applyAlignment="1">
      <alignment horizontal="center" vertical="top" wrapText="1"/>
      <protection/>
    </xf>
    <xf numFmtId="4" fontId="2" fillId="0" borderId="19" xfId="0" applyNumberFormat="1" applyFont="1" applyFill="1" applyBorder="1" applyAlignment="1">
      <alignment horizontal="center" vertical="top" wrapText="1"/>
    </xf>
    <xf numFmtId="49" fontId="9" fillId="0" borderId="19" xfId="53" applyNumberFormat="1" applyFont="1" applyFill="1" applyBorder="1" applyAlignment="1">
      <alignment horizontal="center" vertical="top"/>
      <protection/>
    </xf>
    <xf numFmtId="4" fontId="2" fillId="0" borderId="19" xfId="53" applyNumberFormat="1" applyFont="1" applyFill="1" applyBorder="1" applyAlignment="1">
      <alignment vertical="top"/>
      <protection/>
    </xf>
    <xf numFmtId="49" fontId="9" fillId="0" borderId="13" xfId="53" applyNumberFormat="1" applyFont="1" applyFill="1" applyBorder="1" applyAlignment="1">
      <alignment horizontal="center" vertical="top"/>
      <protection/>
    </xf>
    <xf numFmtId="4" fontId="2" fillId="0" borderId="13" xfId="53" applyNumberFormat="1" applyFont="1" applyFill="1" applyBorder="1" applyAlignment="1">
      <alignment vertical="top"/>
      <protection/>
    </xf>
    <xf numFmtId="49" fontId="5" fillId="0" borderId="13" xfId="53" applyNumberFormat="1" applyFont="1" applyFill="1" applyBorder="1" applyAlignment="1">
      <alignment horizontal="center" vertical="top"/>
      <protection/>
    </xf>
    <xf numFmtId="49" fontId="5" fillId="0" borderId="16" xfId="53" applyNumberFormat="1" applyFont="1" applyFill="1" applyBorder="1" applyAlignment="1">
      <alignment horizontal="center" vertical="top"/>
      <protection/>
    </xf>
    <xf numFmtId="4" fontId="2" fillId="0" borderId="16" xfId="53" applyNumberFormat="1" applyFont="1" applyFill="1" applyBorder="1" applyAlignment="1">
      <alignment vertical="top"/>
      <protection/>
    </xf>
    <xf numFmtId="4" fontId="2" fillId="0" borderId="10" xfId="53" applyNumberFormat="1" applyFont="1" applyFill="1" applyBorder="1" applyAlignment="1">
      <alignment vertical="top"/>
      <protection/>
    </xf>
    <xf numFmtId="0" fontId="5" fillId="0" borderId="13" xfId="53" applyFont="1" applyFill="1" applyBorder="1" applyAlignment="1">
      <alignment vertical="top" wrapText="1"/>
      <protection/>
    </xf>
    <xf numFmtId="49" fontId="2" fillId="0" borderId="13" xfId="53" applyNumberFormat="1" applyFont="1" applyFill="1" applyBorder="1" applyAlignment="1">
      <alignment horizontal="center" vertical="top"/>
      <protection/>
    </xf>
    <xf numFmtId="0" fontId="2" fillId="0" borderId="13" xfId="53" applyFont="1" applyFill="1" applyBorder="1" applyAlignment="1">
      <alignment vertical="top"/>
      <protection/>
    </xf>
    <xf numFmtId="49" fontId="2" fillId="0" borderId="16" xfId="53" applyNumberFormat="1" applyFont="1" applyFill="1" applyBorder="1" applyAlignment="1">
      <alignment horizontal="center" vertical="top"/>
      <protection/>
    </xf>
    <xf numFmtId="0" fontId="2" fillId="0" borderId="16" xfId="53" applyFont="1" applyFill="1" applyBorder="1" applyAlignment="1">
      <alignment vertical="top"/>
      <protection/>
    </xf>
    <xf numFmtId="49" fontId="9" fillId="0" borderId="10" xfId="53" applyNumberFormat="1" applyFont="1" applyFill="1" applyBorder="1" applyAlignment="1">
      <alignment horizontal="center" vertical="top"/>
      <protection/>
    </xf>
    <xf numFmtId="0" fontId="46" fillId="0" borderId="0" xfId="52" applyFont="1" applyFill="1" applyBorder="1" applyAlignment="1">
      <alignment horizontal="center" vertical="top"/>
      <protection/>
    </xf>
    <xf numFmtId="0" fontId="47" fillId="0" borderId="19" xfId="52" applyFont="1" applyFill="1" applyBorder="1" applyAlignment="1">
      <alignment vertical="top"/>
      <protection/>
    </xf>
    <xf numFmtId="2" fontId="45" fillId="0" borderId="19" xfId="52" applyNumberFormat="1" applyFont="1" applyFill="1" applyBorder="1" applyAlignment="1">
      <alignment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hailovaa\&#1044;&#1086;&#1082;&#1091;&#1084;&#1077;&#1085;&#1090;&#1099;\&#1050;&#1072;&#1083;&#1100;&#1082;&#1091;&#1083;&#1103;&#1094;&#1080;&#1103;\&#1052;&#1077;&#1076;.%20&#1091;&#1089;&#1083;&#1091;&#1075;&#1080;%202020\&#1080;&#1084;&#1084;&#1091;&#1085;&#1086;&#1083;&#1086;&#107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"/>
      <sheetName val="Тариф (2)"/>
      <sheetName val="ТТГ скрин"/>
      <sheetName val="ТТГ lgА"/>
      <sheetName val="ТТГ lgG"/>
      <sheetName val="Глиадин скрин"/>
      <sheetName val="Глиадин lgA"/>
      <sheetName val="Глиадин lgG"/>
      <sheetName val="Кардиол.скрин"/>
      <sheetName val="Кардиол.lgA"/>
      <sheetName val="Кардиол.lgG"/>
      <sheetName val="Кардиол.lgM"/>
      <sheetName val="Бета-2-глик.скрин"/>
      <sheetName val="Бета-2-глик.скрин lgA"/>
      <sheetName val="Бета-2-глик.скрин lgG"/>
      <sheetName val="Бета-2-глик.скрин lgM"/>
      <sheetName val="Фосф.lgG"/>
      <sheetName val="Фосф.lgM"/>
      <sheetName val="Аллергоскрин"/>
      <sheetName val="Геп.В"/>
      <sheetName val="Геп.C"/>
      <sheetName val="АМА-М2"/>
      <sheetName val="ANCA"/>
      <sheetName val="Мик.ген."/>
      <sheetName val="Мик.хом."/>
      <sheetName val="Хл.тр."/>
      <sheetName val="Кан.альб."/>
      <sheetName val="Ур.ур."/>
      <sheetName val="ВПГ"/>
      <sheetName val="ЦМВ"/>
      <sheetName val="ВЭБ"/>
      <sheetName val="ВПЧ 16-18"/>
      <sheetName val="HLA-B27"/>
      <sheetName val="ANA"/>
      <sheetName val="Anti-CCP"/>
      <sheetName val="Трих.Гард."/>
      <sheetName val="кард.ант."/>
      <sheetName val="Tr.pal"/>
      <sheetName val="Марк.геп."/>
      <sheetName val="геп С"/>
      <sheetName val="СА-242"/>
      <sheetName val="СА-72-4"/>
      <sheetName val="Cyfra 21-1"/>
    </sheetNames>
    <sheetDataSet>
      <sheetData sheetId="2">
        <row r="60">
          <cell r="F60">
            <v>500</v>
          </cell>
        </row>
      </sheetData>
      <sheetData sheetId="3">
        <row r="60">
          <cell r="F60">
            <v>550</v>
          </cell>
        </row>
      </sheetData>
      <sheetData sheetId="4">
        <row r="60">
          <cell r="F60">
            <v>550</v>
          </cell>
        </row>
      </sheetData>
      <sheetData sheetId="5">
        <row r="60">
          <cell r="F60">
            <v>500</v>
          </cell>
        </row>
      </sheetData>
      <sheetData sheetId="6">
        <row r="60">
          <cell r="F60">
            <v>550</v>
          </cell>
        </row>
      </sheetData>
      <sheetData sheetId="7">
        <row r="60">
          <cell r="F60">
            <v>550</v>
          </cell>
        </row>
      </sheetData>
      <sheetData sheetId="8">
        <row r="60">
          <cell r="F60">
            <v>500</v>
          </cell>
        </row>
      </sheetData>
      <sheetData sheetId="9">
        <row r="60">
          <cell r="F60">
            <v>610</v>
          </cell>
        </row>
      </sheetData>
      <sheetData sheetId="10">
        <row r="60">
          <cell r="F60">
            <v>610</v>
          </cell>
        </row>
      </sheetData>
      <sheetData sheetId="11">
        <row r="60">
          <cell r="F60">
            <v>610</v>
          </cell>
        </row>
      </sheetData>
      <sheetData sheetId="12">
        <row r="60">
          <cell r="F60">
            <v>500</v>
          </cell>
        </row>
      </sheetData>
      <sheetData sheetId="13">
        <row r="60">
          <cell r="F60">
            <v>500</v>
          </cell>
        </row>
      </sheetData>
      <sheetData sheetId="14">
        <row r="60">
          <cell r="F60">
            <v>500</v>
          </cell>
        </row>
      </sheetData>
      <sheetData sheetId="15">
        <row r="60">
          <cell r="F60">
            <v>500</v>
          </cell>
        </row>
      </sheetData>
      <sheetData sheetId="16">
        <row r="60">
          <cell r="F60">
            <v>500</v>
          </cell>
        </row>
      </sheetData>
      <sheetData sheetId="17">
        <row r="60">
          <cell r="F60">
            <v>500</v>
          </cell>
        </row>
      </sheetData>
      <sheetData sheetId="18">
        <row r="60">
          <cell r="F60">
            <v>3100</v>
          </cell>
        </row>
      </sheetData>
      <sheetData sheetId="19">
        <row r="61">
          <cell r="F61">
            <v>630</v>
          </cell>
        </row>
      </sheetData>
      <sheetData sheetId="20">
        <row r="61">
          <cell r="F61">
            <v>650</v>
          </cell>
        </row>
      </sheetData>
      <sheetData sheetId="21">
        <row r="61">
          <cell r="F61">
            <v>550</v>
          </cell>
        </row>
      </sheetData>
      <sheetData sheetId="22">
        <row r="61">
          <cell r="F61">
            <v>550</v>
          </cell>
        </row>
      </sheetData>
      <sheetData sheetId="23">
        <row r="61">
          <cell r="F61">
            <v>450</v>
          </cell>
        </row>
      </sheetData>
      <sheetData sheetId="24">
        <row r="61">
          <cell r="F61">
            <v>450</v>
          </cell>
        </row>
      </sheetData>
      <sheetData sheetId="25">
        <row r="61">
          <cell r="F61">
            <v>450</v>
          </cell>
        </row>
      </sheetData>
      <sheetData sheetId="26">
        <row r="61">
          <cell r="F61">
            <v>450</v>
          </cell>
        </row>
      </sheetData>
      <sheetData sheetId="27">
        <row r="61">
          <cell r="F61">
            <v>450</v>
          </cell>
        </row>
      </sheetData>
      <sheetData sheetId="28">
        <row r="61">
          <cell r="F61">
            <v>450</v>
          </cell>
        </row>
      </sheetData>
      <sheetData sheetId="29">
        <row r="61">
          <cell r="F61">
            <v>450</v>
          </cell>
        </row>
      </sheetData>
      <sheetData sheetId="30">
        <row r="61">
          <cell r="F61">
            <v>420</v>
          </cell>
        </row>
      </sheetData>
      <sheetData sheetId="31">
        <row r="61">
          <cell r="F61">
            <v>430</v>
          </cell>
        </row>
      </sheetData>
      <sheetData sheetId="32">
        <row r="60">
          <cell r="F60">
            <v>1100</v>
          </cell>
        </row>
      </sheetData>
      <sheetData sheetId="33">
        <row r="60">
          <cell r="F60">
            <v>650</v>
          </cell>
        </row>
      </sheetData>
      <sheetData sheetId="34">
        <row r="60">
          <cell r="F60">
            <v>1100</v>
          </cell>
        </row>
      </sheetData>
      <sheetData sheetId="35">
        <row r="61">
          <cell r="F61">
            <v>450</v>
          </cell>
        </row>
      </sheetData>
      <sheetData sheetId="36">
        <row r="60">
          <cell r="F60">
            <v>330</v>
          </cell>
        </row>
      </sheetData>
      <sheetData sheetId="37">
        <row r="60">
          <cell r="F60">
            <v>350</v>
          </cell>
        </row>
      </sheetData>
      <sheetData sheetId="38">
        <row r="62">
          <cell r="F62">
            <v>700</v>
          </cell>
        </row>
      </sheetData>
      <sheetData sheetId="39">
        <row r="60">
          <cell r="F60">
            <v>350</v>
          </cell>
        </row>
      </sheetData>
      <sheetData sheetId="40">
        <row r="60">
          <cell r="F60">
            <v>850</v>
          </cell>
        </row>
      </sheetData>
      <sheetData sheetId="41">
        <row r="60">
          <cell r="F60">
            <v>1100</v>
          </cell>
        </row>
      </sheetData>
      <sheetData sheetId="42">
        <row r="60">
          <cell r="F60">
            <v>1150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tabSelected="1" zoomScalePageLayoutView="0" workbookViewId="0" topLeftCell="A67">
      <selection activeCell="A78" sqref="A78"/>
    </sheetView>
  </sheetViews>
  <sheetFormatPr defaultColWidth="9.140625" defaultRowHeight="15"/>
  <cols>
    <col min="1" max="1" width="6.140625" style="59" customWidth="1"/>
    <col min="2" max="2" width="70.28125" style="5" customWidth="1"/>
    <col min="3" max="3" width="10.57421875" style="6" customWidth="1"/>
    <col min="4" max="241" width="9.140625" style="5" customWidth="1"/>
    <col min="242" max="242" width="6.140625" style="5" customWidth="1"/>
    <col min="243" max="243" width="57.7109375" style="5" customWidth="1"/>
    <col min="244" max="245" width="12.8515625" style="5" customWidth="1"/>
    <col min="246" max="247" width="9.140625" style="5" customWidth="1"/>
    <col min="248" max="248" width="14.00390625" style="5" customWidth="1"/>
    <col min="249" max="16384" width="9.140625" style="5" customWidth="1"/>
  </cols>
  <sheetData>
    <row r="1" spans="1:3" ht="12.75">
      <c r="A1" s="98" t="s">
        <v>0</v>
      </c>
      <c r="B1" s="98"/>
      <c r="C1" s="98"/>
    </row>
    <row r="2" spans="1:2" ht="12.75">
      <c r="A2" s="4"/>
      <c r="B2" s="4"/>
    </row>
    <row r="3" spans="1:3" ht="12.75">
      <c r="A3" s="97" t="s">
        <v>1</v>
      </c>
      <c r="B3" s="97"/>
      <c r="C3" s="97"/>
    </row>
    <row r="4" spans="1:3" ht="25.5">
      <c r="A4" s="7" t="s">
        <v>233</v>
      </c>
      <c r="B4" s="8" t="s">
        <v>234</v>
      </c>
      <c r="C4" s="9" t="s">
        <v>235</v>
      </c>
    </row>
    <row r="5" spans="1:3" ht="12.75">
      <c r="A5" s="10">
        <v>1</v>
      </c>
      <c r="B5" s="11" t="s">
        <v>2</v>
      </c>
      <c r="C5" s="12"/>
    </row>
    <row r="6" spans="1:3" ht="12.75">
      <c r="A6" s="13" t="s">
        <v>3</v>
      </c>
      <c r="B6" s="14" t="s">
        <v>4</v>
      </c>
      <c r="C6" s="15">
        <v>390</v>
      </c>
    </row>
    <row r="7" spans="1:3" ht="12.75">
      <c r="A7" s="13" t="s">
        <v>5</v>
      </c>
      <c r="B7" s="14" t="s">
        <v>236</v>
      </c>
      <c r="C7" s="15">
        <f>C6*3</f>
        <v>1170</v>
      </c>
    </row>
    <row r="8" spans="1:3" ht="12.75">
      <c r="A8" s="13" t="s">
        <v>7</v>
      </c>
      <c r="B8" s="16" t="s">
        <v>6</v>
      </c>
      <c r="C8" s="17">
        <v>370</v>
      </c>
    </row>
    <row r="9" spans="1:3" ht="12.75">
      <c r="A9" s="13" t="s">
        <v>9</v>
      </c>
      <c r="B9" s="16" t="s">
        <v>8</v>
      </c>
      <c r="C9" s="17">
        <v>215</v>
      </c>
    </row>
    <row r="10" spans="1:3" ht="12.75">
      <c r="A10" s="13" t="s">
        <v>10</v>
      </c>
      <c r="B10" s="14" t="s">
        <v>11</v>
      </c>
      <c r="C10" s="17">
        <v>120</v>
      </c>
    </row>
    <row r="11" spans="1:3" ht="12.75">
      <c r="A11" s="18" t="s">
        <v>12</v>
      </c>
      <c r="B11" s="19" t="s">
        <v>14</v>
      </c>
      <c r="C11" s="20">
        <v>120</v>
      </c>
    </row>
    <row r="12" spans="1:3" ht="12.75">
      <c r="A12" s="21" t="s">
        <v>15</v>
      </c>
      <c r="B12" s="22" t="s">
        <v>16</v>
      </c>
      <c r="C12" s="12"/>
    </row>
    <row r="13" spans="1:256" s="1" customFormat="1" ht="12.75">
      <c r="A13" s="13" t="s">
        <v>17</v>
      </c>
      <c r="B13" s="14" t="s">
        <v>18</v>
      </c>
      <c r="C13" s="15">
        <v>350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12.75">
      <c r="A14" s="13" t="s">
        <v>19</v>
      </c>
      <c r="B14" s="14" t="s">
        <v>20</v>
      </c>
      <c r="C14" s="17">
        <v>245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" customFormat="1" ht="12.75">
      <c r="A15" s="13" t="s">
        <v>21</v>
      </c>
      <c r="B15" s="14" t="s">
        <v>22</v>
      </c>
      <c r="C15" s="17">
        <v>105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12.75">
      <c r="A16" s="18" t="s">
        <v>23</v>
      </c>
      <c r="B16" s="23" t="s">
        <v>24</v>
      </c>
      <c r="C16" s="20">
        <v>250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12.75">
      <c r="A17" s="21" t="s">
        <v>25</v>
      </c>
      <c r="B17" s="24" t="s">
        <v>26</v>
      </c>
      <c r="C17" s="2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1" customFormat="1" ht="12.75">
      <c r="A18" s="18" t="s">
        <v>27</v>
      </c>
      <c r="B18" s="26" t="s">
        <v>237</v>
      </c>
      <c r="C18" s="20">
        <v>305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1" customFormat="1" ht="12.75">
      <c r="A19" s="27">
        <v>4</v>
      </c>
      <c r="B19" s="11" t="s">
        <v>28</v>
      </c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1" customFormat="1" ht="12.75">
      <c r="A20" s="13" t="s">
        <v>29</v>
      </c>
      <c r="B20" s="28" t="s">
        <v>30</v>
      </c>
      <c r="C20" s="15">
        <f>C21+C22</f>
        <v>500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1" customFormat="1" ht="12.75">
      <c r="A21" s="13" t="s">
        <v>31</v>
      </c>
      <c r="B21" s="28" t="s">
        <v>32</v>
      </c>
      <c r="C21" s="15">
        <v>280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" customFormat="1" ht="12.75">
      <c r="A22" s="13" t="s">
        <v>33</v>
      </c>
      <c r="B22" s="28" t="s">
        <v>34</v>
      </c>
      <c r="C22" s="15">
        <v>220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" customFormat="1" ht="12.75">
      <c r="A23" s="13" t="s">
        <v>35</v>
      </c>
      <c r="B23" s="16" t="s">
        <v>238</v>
      </c>
      <c r="C23" s="15">
        <v>390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" customFormat="1" ht="12.75">
      <c r="A24" s="13" t="s">
        <v>36</v>
      </c>
      <c r="B24" s="28" t="s">
        <v>38</v>
      </c>
      <c r="C24" s="15">
        <v>760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" customFormat="1" ht="12.75">
      <c r="A25" s="13" t="s">
        <v>37</v>
      </c>
      <c r="B25" s="28" t="s">
        <v>239</v>
      </c>
      <c r="C25" s="15">
        <v>200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" customFormat="1" ht="12.75">
      <c r="A26" s="13" t="s">
        <v>39</v>
      </c>
      <c r="B26" s="28" t="s">
        <v>41</v>
      </c>
      <c r="C26" s="15">
        <v>240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" customFormat="1" ht="12.75">
      <c r="A27" s="13" t="s">
        <v>40</v>
      </c>
      <c r="B27" s="28" t="s">
        <v>43</v>
      </c>
      <c r="C27" s="15">
        <v>360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1" customFormat="1" ht="12.75">
      <c r="A28" s="13" t="s">
        <v>42</v>
      </c>
      <c r="B28" s="28" t="s">
        <v>240</v>
      </c>
      <c r="C28" s="15">
        <v>1850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1" customFormat="1" ht="12.75">
      <c r="A29" s="18" t="s">
        <v>44</v>
      </c>
      <c r="B29" s="23" t="s">
        <v>45</v>
      </c>
      <c r="C29" s="29">
        <f>C28+950</f>
        <v>2800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" customFormat="1" ht="12.75">
      <c r="A30" s="21" t="s">
        <v>46</v>
      </c>
      <c r="B30" s="22" t="s">
        <v>47</v>
      </c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1" customFormat="1" ht="12.75">
      <c r="A31" s="13" t="s">
        <v>48</v>
      </c>
      <c r="B31" s="14" t="s">
        <v>49</v>
      </c>
      <c r="C31" s="17">
        <v>560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1" customFormat="1" ht="12.75">
      <c r="A32" s="13" t="s">
        <v>50</v>
      </c>
      <c r="B32" s="14" t="s">
        <v>51</v>
      </c>
      <c r="C32" s="17">
        <v>270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" customFormat="1" ht="12.75">
      <c r="A33" s="18" t="s">
        <v>241</v>
      </c>
      <c r="B33" s="19" t="s">
        <v>85</v>
      </c>
      <c r="C33" s="29">
        <v>440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" customFormat="1" ht="12.75">
      <c r="A34" s="21" t="s">
        <v>242</v>
      </c>
      <c r="B34" s="22" t="s">
        <v>243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1" customFormat="1" ht="12.75">
      <c r="A35" s="18" t="s">
        <v>211</v>
      </c>
      <c r="B35" s="19" t="s">
        <v>244</v>
      </c>
      <c r="C35" s="32">
        <v>390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1" customFormat="1" ht="12.75">
      <c r="A36" s="33"/>
      <c r="B36" s="34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" customFormat="1" ht="12.75">
      <c r="A37" s="97" t="s">
        <v>52</v>
      </c>
      <c r="B37" s="97"/>
      <c r="C37" s="9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25.5">
      <c r="A38" s="7" t="s">
        <v>233</v>
      </c>
      <c r="B38" s="8" t="s">
        <v>234</v>
      </c>
      <c r="C38" s="9" t="s">
        <v>235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" customFormat="1" ht="12.75">
      <c r="A39" s="35"/>
      <c r="B39" s="36" t="s">
        <v>53</v>
      </c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" customFormat="1" ht="12.75">
      <c r="A40" s="37">
        <v>1</v>
      </c>
      <c r="B40" s="38" t="s">
        <v>55</v>
      </c>
      <c r="C40" s="15">
        <v>240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" customFormat="1" ht="12.75">
      <c r="A41" s="37">
        <f>A40+1</f>
        <v>2</v>
      </c>
      <c r="B41" s="38" t="s">
        <v>56</v>
      </c>
      <c r="C41" s="15">
        <v>230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" customFormat="1" ht="12.75">
      <c r="A42" s="37">
        <f aca="true" t="shared" si="0" ref="A42:A72">A41+1</f>
        <v>3</v>
      </c>
      <c r="B42" s="38" t="s">
        <v>245</v>
      </c>
      <c r="C42" s="15">
        <v>230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1" customFormat="1" ht="12.75">
      <c r="A43" s="37">
        <f t="shared" si="0"/>
        <v>4</v>
      </c>
      <c r="B43" s="38" t="s">
        <v>57</v>
      </c>
      <c r="C43" s="15">
        <v>230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1" customFormat="1" ht="12.75">
      <c r="A44" s="37">
        <f t="shared" si="0"/>
        <v>5</v>
      </c>
      <c r="B44" s="38" t="s">
        <v>58</v>
      </c>
      <c r="C44" s="15">
        <v>230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" customFormat="1" ht="12.75">
      <c r="A45" s="37">
        <f t="shared" si="0"/>
        <v>6</v>
      </c>
      <c r="B45" s="38" t="s">
        <v>59</v>
      </c>
      <c r="C45" s="15">
        <v>230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1" customFormat="1" ht="12.75">
      <c r="A46" s="37">
        <f t="shared" si="0"/>
        <v>7</v>
      </c>
      <c r="B46" s="38" t="s">
        <v>60</v>
      </c>
      <c r="C46" s="15">
        <v>230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2" customFormat="1" ht="12.75">
      <c r="A47" s="37">
        <f t="shared" si="0"/>
        <v>8</v>
      </c>
      <c r="B47" s="38" t="s">
        <v>61</v>
      </c>
      <c r="C47" s="15">
        <v>215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2" customFormat="1" ht="12.75">
      <c r="A48" s="37">
        <f t="shared" si="0"/>
        <v>9</v>
      </c>
      <c r="B48" s="38" t="s">
        <v>62</v>
      </c>
      <c r="C48" s="15">
        <v>230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1" customFormat="1" ht="12.75">
      <c r="A49" s="37">
        <f t="shared" si="0"/>
        <v>10</v>
      </c>
      <c r="B49" s="38" t="s">
        <v>63</v>
      </c>
      <c r="C49" s="15">
        <v>240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1" customFormat="1" ht="12.75">
      <c r="A50" s="37">
        <f t="shared" si="0"/>
        <v>11</v>
      </c>
      <c r="B50" s="38" t="s">
        <v>64</v>
      </c>
      <c r="C50" s="15">
        <v>820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1" customFormat="1" ht="12.75">
      <c r="A51" s="37">
        <f t="shared" si="0"/>
        <v>12</v>
      </c>
      <c r="B51" s="39" t="s">
        <v>65</v>
      </c>
      <c r="C51" s="15">
        <v>2165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1" customFormat="1" ht="12.75">
      <c r="A52" s="37">
        <f t="shared" si="0"/>
        <v>13</v>
      </c>
      <c r="B52" s="38" t="s">
        <v>66</v>
      </c>
      <c r="C52" s="15">
        <v>220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1" customFormat="1" ht="12.75">
      <c r="A53" s="37">
        <f t="shared" si="0"/>
        <v>14</v>
      </c>
      <c r="B53" s="38" t="s">
        <v>67</v>
      </c>
      <c r="C53" s="15">
        <v>230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1" customFormat="1" ht="12.75">
      <c r="A54" s="37">
        <f t="shared" si="0"/>
        <v>15</v>
      </c>
      <c r="B54" s="38" t="s">
        <v>68</v>
      </c>
      <c r="C54" s="15">
        <v>235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1" customFormat="1" ht="12.75">
      <c r="A55" s="37">
        <f t="shared" si="0"/>
        <v>16</v>
      </c>
      <c r="B55" s="38" t="s">
        <v>305</v>
      </c>
      <c r="C55" s="15">
        <v>235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1" customFormat="1" ht="12.75">
      <c r="A56" s="37">
        <f t="shared" si="0"/>
        <v>17</v>
      </c>
      <c r="B56" s="38" t="s">
        <v>306</v>
      </c>
      <c r="C56" s="15">
        <v>235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1" customFormat="1" ht="12.75">
      <c r="A57" s="37">
        <f t="shared" si="0"/>
        <v>18</v>
      </c>
      <c r="B57" s="38" t="s">
        <v>307</v>
      </c>
      <c r="C57" s="15">
        <v>235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1" customFormat="1" ht="12.75">
      <c r="A58" s="37">
        <f t="shared" si="0"/>
        <v>19</v>
      </c>
      <c r="B58" s="38" t="s">
        <v>246</v>
      </c>
      <c r="C58" s="15">
        <v>240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1" customFormat="1" ht="12.75">
      <c r="A59" s="37">
        <f t="shared" si="0"/>
        <v>20</v>
      </c>
      <c r="B59" s="38" t="s">
        <v>69</v>
      </c>
      <c r="C59" s="15">
        <v>210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1" customFormat="1" ht="25.5">
      <c r="A60" s="56" t="s">
        <v>233</v>
      </c>
      <c r="B60" s="57" t="s">
        <v>234</v>
      </c>
      <c r="C60" s="93" t="s">
        <v>235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" customFormat="1" ht="12.75">
      <c r="A61" s="37">
        <f>A59+1</f>
        <v>21</v>
      </c>
      <c r="B61" s="38" t="s">
        <v>70</v>
      </c>
      <c r="C61" s="15">
        <v>210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1" customFormat="1" ht="12.75">
      <c r="A62" s="37">
        <f t="shared" si="0"/>
        <v>22</v>
      </c>
      <c r="B62" s="38" t="s">
        <v>247</v>
      </c>
      <c r="C62" s="15">
        <v>210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1" customFormat="1" ht="12.75">
      <c r="A63" s="37">
        <f t="shared" si="0"/>
        <v>23</v>
      </c>
      <c r="B63" s="38" t="s">
        <v>248</v>
      </c>
      <c r="C63" s="15">
        <v>210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" customFormat="1" ht="12.75">
      <c r="A64" s="37">
        <f t="shared" si="0"/>
        <v>24</v>
      </c>
      <c r="B64" s="38" t="s">
        <v>72</v>
      </c>
      <c r="C64" s="15">
        <v>290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1" customFormat="1" ht="12.75">
      <c r="A65" s="37">
        <f t="shared" si="0"/>
        <v>25</v>
      </c>
      <c r="B65" s="38" t="s">
        <v>71</v>
      </c>
      <c r="C65" s="15">
        <v>290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1" customFormat="1" ht="12.75">
      <c r="A66" s="37">
        <f t="shared" si="0"/>
        <v>26</v>
      </c>
      <c r="B66" s="38" t="s">
        <v>73</v>
      </c>
      <c r="C66" s="15">
        <v>260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1" customFormat="1" ht="12.75">
      <c r="A67" s="37">
        <f t="shared" si="0"/>
        <v>27</v>
      </c>
      <c r="B67" s="38" t="s">
        <v>78</v>
      </c>
      <c r="C67" s="15">
        <v>410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1" customFormat="1" ht="12.75">
      <c r="A68" s="37">
        <f t="shared" si="0"/>
        <v>28</v>
      </c>
      <c r="B68" s="40" t="s">
        <v>249</v>
      </c>
      <c r="C68" s="15">
        <v>290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" customFormat="1" ht="12.75">
      <c r="A69" s="37">
        <f t="shared" si="0"/>
        <v>29</v>
      </c>
      <c r="B69" s="40" t="s">
        <v>84</v>
      </c>
      <c r="C69" s="15">
        <v>290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" customFormat="1" ht="12.75">
      <c r="A70" s="37">
        <f t="shared" si="0"/>
        <v>30</v>
      </c>
      <c r="B70" s="40" t="s">
        <v>250</v>
      </c>
      <c r="C70" s="15">
        <v>330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1" customFormat="1" ht="12.75">
      <c r="A71" s="37">
        <f t="shared" si="0"/>
        <v>31</v>
      </c>
      <c r="B71" s="40" t="s">
        <v>80</v>
      </c>
      <c r="C71" s="15">
        <v>500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1" customFormat="1" ht="12.75">
      <c r="A72" s="37">
        <f t="shared" si="0"/>
        <v>32</v>
      </c>
      <c r="B72" s="40" t="s">
        <v>81</v>
      </c>
      <c r="C72" s="15">
        <v>390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1" customFormat="1" ht="12.75">
      <c r="A73" s="37">
        <f>A72+1</f>
        <v>33</v>
      </c>
      <c r="B73" s="41" t="s">
        <v>88</v>
      </c>
      <c r="C73" s="15">
        <v>380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1" customFormat="1" ht="12.75">
      <c r="A74" s="37">
        <f>A73+1</f>
        <v>34</v>
      </c>
      <c r="B74" s="41" t="s">
        <v>332</v>
      </c>
      <c r="C74" s="15">
        <v>2400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1" customFormat="1" ht="12.75">
      <c r="A75" s="37">
        <f>A74+1</f>
        <v>35</v>
      </c>
      <c r="B75" s="41" t="s">
        <v>333</v>
      </c>
      <c r="C75" s="15">
        <v>3800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1" customFormat="1" ht="12.75">
      <c r="A76" s="35"/>
      <c r="B76" s="42" t="s">
        <v>251</v>
      </c>
      <c r="C76" s="12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1" customFormat="1" ht="12.75">
      <c r="A77" s="37">
        <f>A75+1</f>
        <v>36</v>
      </c>
      <c r="B77" s="14" t="s">
        <v>13</v>
      </c>
      <c r="C77" s="15">
        <v>220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1" customFormat="1" ht="12.75">
      <c r="A78" s="37">
        <f>A77+1</f>
        <v>37</v>
      </c>
      <c r="B78" s="14" t="s">
        <v>252</v>
      </c>
      <c r="C78" s="15">
        <v>220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1" customFormat="1" ht="12.75">
      <c r="A79" s="37">
        <f aca="true" t="shared" si="1" ref="A79:A86">A78+1</f>
        <v>38</v>
      </c>
      <c r="B79" s="14" t="s">
        <v>54</v>
      </c>
      <c r="C79" s="15">
        <v>230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1" customFormat="1" ht="12.75">
      <c r="A80" s="37">
        <f t="shared" si="1"/>
        <v>39</v>
      </c>
      <c r="B80" s="14" t="s">
        <v>253</v>
      </c>
      <c r="C80" s="15">
        <v>220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2" customFormat="1" ht="12.75">
      <c r="A81" s="37">
        <f t="shared" si="1"/>
        <v>40</v>
      </c>
      <c r="B81" s="14" t="s">
        <v>254</v>
      </c>
      <c r="C81" s="15">
        <v>2215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1" customFormat="1" ht="12.75">
      <c r="A82" s="37">
        <f t="shared" si="1"/>
        <v>41</v>
      </c>
      <c r="B82" s="43" t="s">
        <v>255</v>
      </c>
      <c r="C82" s="15">
        <v>230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1" customFormat="1" ht="12.75">
      <c r="A83" s="37">
        <f t="shared" si="1"/>
        <v>42</v>
      </c>
      <c r="B83" s="43" t="s">
        <v>256</v>
      </c>
      <c r="C83" s="15">
        <v>230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1" customFormat="1" ht="12.75">
      <c r="A84" s="37">
        <f t="shared" si="1"/>
        <v>43</v>
      </c>
      <c r="B84" s="43" t="s">
        <v>257</v>
      </c>
      <c r="C84" s="15">
        <v>230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1" customFormat="1" ht="12.75">
      <c r="A85" s="37">
        <f t="shared" si="1"/>
        <v>44</v>
      </c>
      <c r="B85" s="43" t="s">
        <v>258</v>
      </c>
      <c r="C85" s="15">
        <v>230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1" customFormat="1" ht="12.75">
      <c r="A86" s="37">
        <f t="shared" si="1"/>
        <v>45</v>
      </c>
      <c r="B86" s="43" t="s">
        <v>259</v>
      </c>
      <c r="C86" s="15">
        <v>230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1" customFormat="1" ht="12.75">
      <c r="A87" s="35"/>
      <c r="B87" s="22" t="s">
        <v>260</v>
      </c>
      <c r="C87" s="12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1" customFormat="1" ht="12.75">
      <c r="A88" s="37">
        <f>A86+1</f>
        <v>46</v>
      </c>
      <c r="B88" s="14" t="s">
        <v>308</v>
      </c>
      <c r="C88" s="15">
        <v>280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1" customFormat="1" ht="12.75">
      <c r="A89" s="37">
        <f>A88+1</f>
        <v>47</v>
      </c>
      <c r="B89" s="14" t="s">
        <v>74</v>
      </c>
      <c r="C89" s="15">
        <v>280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1" customFormat="1" ht="12.75">
      <c r="A90" s="37">
        <f aca="true" t="shared" si="2" ref="A90:A96">A89+1</f>
        <v>48</v>
      </c>
      <c r="B90" s="14" t="s">
        <v>75</v>
      </c>
      <c r="C90" s="15">
        <v>350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1" customFormat="1" ht="12.75">
      <c r="A91" s="37">
        <f t="shared" si="2"/>
        <v>49</v>
      </c>
      <c r="B91" s="14" t="s">
        <v>76</v>
      </c>
      <c r="C91" s="15">
        <v>350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1" customFormat="1" ht="12.75">
      <c r="A92" s="37">
        <f t="shared" si="2"/>
        <v>50</v>
      </c>
      <c r="B92" s="14" t="s">
        <v>77</v>
      </c>
      <c r="C92" s="15">
        <v>800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1" customFormat="1" ht="12.75">
      <c r="A93" s="37">
        <f t="shared" si="2"/>
        <v>51</v>
      </c>
      <c r="B93" s="14" t="s">
        <v>79</v>
      </c>
      <c r="C93" s="15">
        <v>1100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1" customFormat="1" ht="12.75">
      <c r="A94" s="37">
        <f t="shared" si="2"/>
        <v>52</v>
      </c>
      <c r="B94" s="43" t="s">
        <v>82</v>
      </c>
      <c r="C94" s="15">
        <v>990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1" customFormat="1" ht="12.75">
      <c r="A95" s="37">
        <f t="shared" si="2"/>
        <v>53</v>
      </c>
      <c r="B95" s="43" t="s">
        <v>83</v>
      </c>
      <c r="C95" s="15">
        <v>1390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1" customFormat="1" ht="12.75">
      <c r="A96" s="37">
        <f t="shared" si="2"/>
        <v>54</v>
      </c>
      <c r="B96" s="44" t="s">
        <v>86</v>
      </c>
      <c r="C96" s="15">
        <v>420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1" customFormat="1" ht="12.75">
      <c r="A97" s="45">
        <f>A96+1</f>
        <v>55</v>
      </c>
      <c r="B97" s="46" t="s">
        <v>87</v>
      </c>
      <c r="C97" s="29">
        <v>420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1" customFormat="1" ht="12.75">
      <c r="A98" s="95" t="s">
        <v>316</v>
      </c>
      <c r="B98" s="95"/>
      <c r="C98" s="9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1" customFormat="1" ht="12.75">
      <c r="A99" s="47"/>
      <c r="B99" s="48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" customFormat="1" ht="12.75">
      <c r="A100" s="96" t="s">
        <v>89</v>
      </c>
      <c r="B100" s="96"/>
      <c r="C100" s="9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1" customFormat="1" ht="25.5">
      <c r="A101" s="7" t="s">
        <v>233</v>
      </c>
      <c r="B101" s="8" t="s">
        <v>234</v>
      </c>
      <c r="C101" s="9" t="s">
        <v>235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1" customFormat="1" ht="12.75">
      <c r="A102" s="49">
        <v>1</v>
      </c>
      <c r="B102" s="50" t="s">
        <v>90</v>
      </c>
      <c r="C102" s="12">
        <v>440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1" customFormat="1" ht="12.75" customHeight="1">
      <c r="A103" s="37">
        <f>A102+1</f>
        <v>2</v>
      </c>
      <c r="B103" s="14" t="s">
        <v>261</v>
      </c>
      <c r="C103" s="15">
        <v>450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1" customFormat="1" ht="12.75">
      <c r="A104" s="37">
        <f aca="true" t="shared" si="3" ref="A104:A137">A103+1</f>
        <v>3</v>
      </c>
      <c r="B104" s="14" t="s">
        <v>91</v>
      </c>
      <c r="C104" s="15">
        <v>450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1" customFormat="1" ht="12.75">
      <c r="A105" s="37">
        <f t="shared" si="3"/>
        <v>4</v>
      </c>
      <c r="B105" s="14" t="s">
        <v>92</v>
      </c>
      <c r="C105" s="15">
        <v>480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1" customFormat="1" ht="12.75">
      <c r="A106" s="37">
        <f t="shared" si="3"/>
        <v>5</v>
      </c>
      <c r="B106" s="14" t="s">
        <v>262</v>
      </c>
      <c r="C106" s="15">
        <v>480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1" customFormat="1" ht="12.75">
      <c r="A107" s="37">
        <f t="shared" si="3"/>
        <v>6</v>
      </c>
      <c r="B107" s="14" t="s">
        <v>263</v>
      </c>
      <c r="C107" s="15">
        <v>470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1" customFormat="1" ht="12.75">
      <c r="A108" s="37">
        <f t="shared" si="3"/>
        <v>7</v>
      </c>
      <c r="B108" s="14" t="s">
        <v>264</v>
      </c>
      <c r="C108" s="15">
        <v>510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1" customFormat="1" ht="12.75">
      <c r="A109" s="37">
        <f t="shared" si="3"/>
        <v>8</v>
      </c>
      <c r="B109" s="14" t="s">
        <v>265</v>
      </c>
      <c r="C109" s="15">
        <v>510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1" customFormat="1" ht="12.75">
      <c r="A110" s="37">
        <f t="shared" si="3"/>
        <v>9</v>
      </c>
      <c r="B110" s="14" t="s">
        <v>93</v>
      </c>
      <c r="C110" s="15">
        <v>510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1" customFormat="1" ht="12.75">
      <c r="A111" s="37">
        <f t="shared" si="3"/>
        <v>10</v>
      </c>
      <c r="B111" s="14" t="s">
        <v>94</v>
      </c>
      <c r="C111" s="15">
        <v>490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1" customFormat="1" ht="12.75">
      <c r="A112" s="37">
        <f t="shared" si="3"/>
        <v>11</v>
      </c>
      <c r="B112" s="14" t="s">
        <v>95</v>
      </c>
      <c r="C112" s="15">
        <v>480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1" customFormat="1" ht="12.75">
      <c r="A113" s="37">
        <f t="shared" si="3"/>
        <v>12</v>
      </c>
      <c r="B113" s="14" t="s">
        <v>96</v>
      </c>
      <c r="C113" s="15">
        <v>480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1" customFormat="1" ht="12.75">
      <c r="A114" s="37">
        <f t="shared" si="3"/>
        <v>13</v>
      </c>
      <c r="B114" s="14" t="s">
        <v>100</v>
      </c>
      <c r="C114" s="15">
        <v>480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1" customFormat="1" ht="12.75">
      <c r="A115" s="37">
        <f t="shared" si="3"/>
        <v>14</v>
      </c>
      <c r="B115" s="14" t="s">
        <v>301</v>
      </c>
      <c r="C115" s="15">
        <v>1760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1" customFormat="1" ht="12.75">
      <c r="A116" s="37">
        <f t="shared" si="3"/>
        <v>15</v>
      </c>
      <c r="B116" s="14" t="s">
        <v>97</v>
      </c>
      <c r="C116" s="15">
        <v>490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1" customFormat="1" ht="12.75">
      <c r="A117" s="37">
        <f t="shared" si="3"/>
        <v>16</v>
      </c>
      <c r="B117" s="14" t="s">
        <v>98</v>
      </c>
      <c r="C117" s="15">
        <v>570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1" customFormat="1" ht="12.75">
      <c r="A118" s="37">
        <f t="shared" si="3"/>
        <v>17</v>
      </c>
      <c r="B118" s="14" t="s">
        <v>99</v>
      </c>
      <c r="C118" s="15">
        <v>460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1" customFormat="1" ht="25.5">
      <c r="A119" s="56" t="s">
        <v>233</v>
      </c>
      <c r="B119" s="57" t="s">
        <v>234</v>
      </c>
      <c r="C119" s="93" t="s">
        <v>235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1" customFormat="1" ht="12.75">
      <c r="A120" s="37">
        <f>A118+1</f>
        <v>18</v>
      </c>
      <c r="B120" s="51" t="s">
        <v>101</v>
      </c>
      <c r="C120" s="15">
        <v>730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1" customFormat="1" ht="12.75">
      <c r="A121" s="37">
        <f t="shared" si="3"/>
        <v>19</v>
      </c>
      <c r="B121" s="51" t="s">
        <v>102</v>
      </c>
      <c r="C121" s="52">
        <v>630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1" customFormat="1" ht="12.75">
      <c r="A122" s="37">
        <f t="shared" si="3"/>
        <v>20</v>
      </c>
      <c r="B122" s="51" t="s">
        <v>103</v>
      </c>
      <c r="C122" s="52">
        <v>940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1" customFormat="1" ht="12.75">
      <c r="A123" s="37">
        <f t="shared" si="3"/>
        <v>21</v>
      </c>
      <c r="B123" s="51" t="s">
        <v>104</v>
      </c>
      <c r="C123" s="52">
        <v>710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1" customFormat="1" ht="12.75">
      <c r="A124" s="37">
        <f t="shared" si="3"/>
        <v>22</v>
      </c>
      <c r="B124" s="51" t="s">
        <v>105</v>
      </c>
      <c r="C124" s="52">
        <v>1470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1" customFormat="1" ht="12.75">
      <c r="A125" s="37">
        <f t="shared" si="3"/>
        <v>23</v>
      </c>
      <c r="B125" s="51" t="s">
        <v>266</v>
      </c>
      <c r="C125" s="52">
        <v>850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1" customFormat="1" ht="12.75">
      <c r="A126" s="37">
        <f t="shared" si="3"/>
        <v>24</v>
      </c>
      <c r="B126" s="51" t="s">
        <v>106</v>
      </c>
      <c r="C126" s="52">
        <v>710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1" customFormat="1" ht="12.75">
      <c r="A127" s="37">
        <f t="shared" si="3"/>
        <v>25</v>
      </c>
      <c r="B127" s="51" t="s">
        <v>267</v>
      </c>
      <c r="C127" s="52">
        <v>390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1" customFormat="1" ht="12.75">
      <c r="A128" s="37">
        <f t="shared" si="3"/>
        <v>26</v>
      </c>
      <c r="B128" s="43" t="s">
        <v>107</v>
      </c>
      <c r="C128" s="52">
        <v>1040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1" customFormat="1" ht="12.75">
      <c r="A129" s="37">
        <f t="shared" si="3"/>
        <v>27</v>
      </c>
      <c r="B129" s="43" t="s">
        <v>268</v>
      </c>
      <c r="C129" s="52">
        <v>780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1" customFormat="1" ht="12.75">
      <c r="A130" s="37">
        <f t="shared" si="3"/>
        <v>28</v>
      </c>
      <c r="B130" s="43" t="s">
        <v>108</v>
      </c>
      <c r="C130" s="52">
        <v>1040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1" customFormat="1" ht="12.75">
      <c r="A131" s="37">
        <f t="shared" si="3"/>
        <v>29</v>
      </c>
      <c r="B131" s="43" t="s">
        <v>110</v>
      </c>
      <c r="C131" s="52">
        <v>1000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1" customFormat="1" ht="12.75">
      <c r="A132" s="37">
        <f t="shared" si="3"/>
        <v>30</v>
      </c>
      <c r="B132" s="44" t="s">
        <v>111</v>
      </c>
      <c r="C132" s="52">
        <v>860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1" customFormat="1" ht="12.75">
      <c r="A133" s="37">
        <f t="shared" si="3"/>
        <v>31</v>
      </c>
      <c r="B133" s="44" t="s">
        <v>269</v>
      </c>
      <c r="C133" s="52">
        <v>1030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1" customFormat="1" ht="12.75">
      <c r="A134" s="37">
        <f t="shared" si="3"/>
        <v>32</v>
      </c>
      <c r="B134" s="44" t="s">
        <v>270</v>
      </c>
      <c r="C134" s="52">
        <v>890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1" customFormat="1" ht="12.75">
      <c r="A135" s="37">
        <f t="shared" si="3"/>
        <v>33</v>
      </c>
      <c r="B135" s="44" t="s">
        <v>271</v>
      </c>
      <c r="C135" s="52">
        <v>700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1" customFormat="1" ht="12.75">
      <c r="A136" s="37">
        <f t="shared" si="3"/>
        <v>34</v>
      </c>
      <c r="B136" s="44" t="s">
        <v>272</v>
      </c>
      <c r="C136" s="52">
        <v>750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1" customFormat="1" ht="12.75">
      <c r="A137" s="37">
        <f t="shared" si="3"/>
        <v>35</v>
      </c>
      <c r="B137" s="44" t="s">
        <v>273</v>
      </c>
      <c r="C137" s="52">
        <v>1260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3" ht="12.75">
      <c r="A138" s="37">
        <v>36</v>
      </c>
      <c r="B138" s="44" t="s">
        <v>109</v>
      </c>
      <c r="C138" s="94">
        <v>2030</v>
      </c>
    </row>
    <row r="139" spans="1:3" ht="12.75">
      <c r="A139" s="45">
        <v>37</v>
      </c>
      <c r="B139" s="46" t="s">
        <v>319</v>
      </c>
      <c r="C139" s="53">
        <v>3200</v>
      </c>
    </row>
    <row r="140" spans="1:256" s="1" customFormat="1" ht="25.5" customHeight="1">
      <c r="A140" s="95" t="s">
        <v>331</v>
      </c>
      <c r="B140" s="95"/>
      <c r="C140" s="9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1" customFormat="1" ht="12.75">
      <c r="A141" s="54"/>
      <c r="B141" s="48"/>
      <c r="C141" s="5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1" customFormat="1" ht="12.75">
      <c r="A142" s="96" t="s">
        <v>112</v>
      </c>
      <c r="B142" s="96"/>
      <c r="C142" s="9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1" customFormat="1" ht="25.5">
      <c r="A143" s="56" t="s">
        <v>233</v>
      </c>
      <c r="B143" s="57" t="s">
        <v>234</v>
      </c>
      <c r="C143" s="9" t="s">
        <v>235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1" customFormat="1" ht="12.75">
      <c r="A144" s="49">
        <v>1</v>
      </c>
      <c r="B144" s="58" t="s">
        <v>317</v>
      </c>
      <c r="C144" s="12">
        <v>790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1" customFormat="1" ht="12.75">
      <c r="A145" s="49">
        <v>2</v>
      </c>
      <c r="B145" s="58" t="s">
        <v>318</v>
      </c>
      <c r="C145" s="12">
        <v>790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1" customFormat="1" ht="12.75">
      <c r="A146" s="45">
        <v>3</v>
      </c>
      <c r="B146" s="19" t="s">
        <v>113</v>
      </c>
      <c r="C146" s="29">
        <v>1590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2.75">
      <c r="A147" s="54"/>
      <c r="B147" s="48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1" customFormat="1" ht="12.75">
      <c r="A148" s="54"/>
      <c r="B148" s="48"/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1" customFormat="1" ht="12.75">
      <c r="A149" s="54"/>
      <c r="B149" s="48"/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1" customFormat="1" ht="12.75" customHeight="1">
      <c r="A150" s="54"/>
      <c r="B150" s="48"/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1" customFormat="1" ht="12.75" customHeight="1">
      <c r="A151" s="54"/>
      <c r="B151" s="48"/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1" customFormat="1" ht="12.75">
      <c r="A152" s="54"/>
      <c r="B152" s="48"/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1" customFormat="1" ht="12.75">
      <c r="A153" s="54"/>
      <c r="B153" s="48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1" customFormat="1" ht="12.75">
      <c r="A154" s="54"/>
      <c r="B154" s="48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1" customFormat="1" ht="12.75">
      <c r="A155" s="54"/>
      <c r="B155" s="48"/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1" customFormat="1" ht="12.75">
      <c r="A156" s="54"/>
      <c r="B156" s="48"/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1" customFormat="1" ht="12.75">
      <c r="A157" s="54"/>
      <c r="B157" s="48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1" customFormat="1" ht="12.75">
      <c r="A158" s="59"/>
      <c r="B158" s="5"/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1" customFormat="1" ht="12.75">
      <c r="A159" s="59"/>
      <c r="B159" s="5"/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1" customFormat="1" ht="12.75">
      <c r="A160" s="59"/>
      <c r="B160" s="5"/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1" customFormat="1" ht="12.75">
      <c r="A161" s="59"/>
      <c r="B161" s="5"/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1" customFormat="1" ht="12.75">
      <c r="A162" s="59"/>
      <c r="B162" s="5"/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1" customFormat="1" ht="12.75">
      <c r="A163" s="59"/>
      <c r="B163" s="5"/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1" customFormat="1" ht="12.75">
      <c r="A164" s="59"/>
      <c r="B164" s="5"/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1" customFormat="1" ht="12.75">
      <c r="A165" s="59"/>
      <c r="B165" s="5"/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1" customFormat="1" ht="12.75">
      <c r="A166" s="59"/>
      <c r="B166" s="5"/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1" customFormat="1" ht="12.75">
      <c r="A167" s="59"/>
      <c r="B167" s="5"/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1" customFormat="1" ht="12.75">
      <c r="A168" s="59"/>
      <c r="B168" s="5"/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1" customFormat="1" ht="12.75">
      <c r="A169" s="59"/>
      <c r="B169" s="5"/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1" customFormat="1" ht="12.75">
      <c r="A170" s="59"/>
      <c r="B170" s="5"/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1" customFormat="1" ht="12.75">
      <c r="A171" s="59"/>
      <c r="B171" s="5"/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1" customFormat="1" ht="12.75">
      <c r="A172" s="59"/>
      <c r="B172" s="5"/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1" customFormat="1" ht="12.75">
      <c r="A173" s="59"/>
      <c r="B173" s="5"/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1" customFormat="1" ht="12.75">
      <c r="A174" s="59"/>
      <c r="B174" s="5"/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1" customFormat="1" ht="12.75">
      <c r="A175" s="59"/>
      <c r="B175" s="5"/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3" customFormat="1" ht="12.75">
      <c r="A176" s="59"/>
      <c r="B176" s="5"/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1" customFormat="1" ht="12.75">
      <c r="A177" s="59"/>
      <c r="B177" s="5"/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1" customFormat="1" ht="12.75">
      <c r="A178" s="59"/>
      <c r="B178" s="5"/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1" customFormat="1" ht="12.75">
      <c r="A179" s="59"/>
      <c r="B179" s="5"/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1" customFormat="1" ht="12.75">
      <c r="A180" s="59"/>
      <c r="B180" s="5"/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1" customFormat="1" ht="12.75">
      <c r="A181" s="59"/>
      <c r="B181" s="5"/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1" customFormat="1" ht="12.75">
      <c r="A182" s="59"/>
      <c r="B182" s="5"/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1" customFormat="1" ht="12.75">
      <c r="A183" s="59"/>
      <c r="B183" s="5"/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1" customFormat="1" ht="12.75">
      <c r="A184" s="59"/>
      <c r="B184" s="5"/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1" customFormat="1" ht="12.75">
      <c r="A185" s="59"/>
      <c r="B185" s="5"/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1" customFormat="1" ht="12.75">
      <c r="A186" s="59"/>
      <c r="B186" s="5"/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1" customFormat="1" ht="12.75">
      <c r="A187" s="59"/>
      <c r="B187" s="5"/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</sheetData>
  <sheetProtection/>
  <mergeCells count="7">
    <mergeCell ref="A140:C140"/>
    <mergeCell ref="A142:C142"/>
    <mergeCell ref="A37:C37"/>
    <mergeCell ref="A98:C98"/>
    <mergeCell ref="A1:C1"/>
    <mergeCell ref="A3:C3"/>
    <mergeCell ref="A100:C10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64">
      <selection activeCell="C88" sqref="C88"/>
    </sheetView>
  </sheetViews>
  <sheetFormatPr defaultColWidth="9.140625" defaultRowHeight="15"/>
  <cols>
    <col min="1" max="1" width="6.28125" style="60" customWidth="1"/>
    <col min="2" max="2" width="72.140625" style="60" customWidth="1"/>
    <col min="3" max="3" width="14.28125" style="60" customWidth="1"/>
    <col min="4" max="16384" width="9.140625" style="60" customWidth="1"/>
  </cols>
  <sheetData>
    <row r="1" spans="1:3" ht="12.75">
      <c r="A1" s="99" t="s">
        <v>326</v>
      </c>
      <c r="B1" s="99"/>
      <c r="C1" s="99"/>
    </row>
    <row r="2" spans="1:3" ht="12.75">
      <c r="A2" s="61"/>
      <c r="B2" s="62"/>
      <c r="C2" s="119"/>
    </row>
    <row r="3" spans="1:3" ht="25.5">
      <c r="A3" s="63" t="s">
        <v>233</v>
      </c>
      <c r="B3" s="64" t="s">
        <v>234</v>
      </c>
      <c r="C3" s="65" t="s">
        <v>235</v>
      </c>
    </row>
    <row r="4" spans="1:3" ht="12.75">
      <c r="A4" s="66">
        <v>1</v>
      </c>
      <c r="B4" s="67" t="s">
        <v>114</v>
      </c>
      <c r="C4" s="68">
        <f>'[1]кард.ант.'!F60</f>
        <v>330</v>
      </c>
    </row>
    <row r="5" spans="1:3" ht="12.75">
      <c r="A5" s="66">
        <v>2</v>
      </c>
      <c r="B5" s="67" t="s">
        <v>115</v>
      </c>
      <c r="C5" s="68">
        <f>'[1]Tr.pal'!F60</f>
        <v>350</v>
      </c>
    </row>
    <row r="6" spans="1:3" ht="12.75">
      <c r="A6" s="66">
        <f aca="true" t="shared" si="0" ref="A6:A69">A5+1</f>
        <v>3</v>
      </c>
      <c r="B6" s="67" t="s">
        <v>116</v>
      </c>
      <c r="C6" s="68">
        <f>'[1]Марк.геп.'!F62</f>
        <v>700</v>
      </c>
    </row>
    <row r="7" spans="1:3" ht="12.75">
      <c r="A7" s="66">
        <f t="shared" si="0"/>
        <v>4</v>
      </c>
      <c r="B7" s="120" t="s">
        <v>117</v>
      </c>
      <c r="C7" s="68">
        <f>'[1]геп С'!F60</f>
        <v>350</v>
      </c>
    </row>
    <row r="8" spans="1:3" ht="12.75">
      <c r="A8" s="66">
        <f t="shared" si="0"/>
        <v>5</v>
      </c>
      <c r="B8" s="120" t="s">
        <v>118</v>
      </c>
      <c r="C8" s="68">
        <v>350</v>
      </c>
    </row>
    <row r="9" spans="1:3" ht="12.75">
      <c r="A9" s="66">
        <f t="shared" si="0"/>
        <v>6</v>
      </c>
      <c r="B9" s="120" t="s">
        <v>119</v>
      </c>
      <c r="C9" s="68">
        <v>420</v>
      </c>
    </row>
    <row r="10" spans="1:3" ht="12.75">
      <c r="A10" s="66">
        <f t="shared" si="0"/>
        <v>7</v>
      </c>
      <c r="B10" s="120" t="s">
        <v>120</v>
      </c>
      <c r="C10" s="68">
        <v>450</v>
      </c>
    </row>
    <row r="11" spans="1:3" ht="12.75">
      <c r="A11" s="66">
        <f t="shared" si="0"/>
        <v>8</v>
      </c>
      <c r="B11" s="120" t="s">
        <v>121</v>
      </c>
      <c r="C11" s="68">
        <v>600</v>
      </c>
    </row>
    <row r="12" spans="1:3" ht="12.75">
      <c r="A12" s="66">
        <f t="shared" si="0"/>
        <v>9</v>
      </c>
      <c r="B12" s="120" t="s">
        <v>122</v>
      </c>
      <c r="C12" s="68">
        <v>330</v>
      </c>
    </row>
    <row r="13" spans="1:3" ht="12.75">
      <c r="A13" s="66">
        <f t="shared" si="0"/>
        <v>10</v>
      </c>
      <c r="B13" s="67" t="s">
        <v>123</v>
      </c>
      <c r="C13" s="68">
        <v>420</v>
      </c>
    </row>
    <row r="14" spans="1:3" ht="12.75">
      <c r="A14" s="66">
        <f t="shared" si="0"/>
        <v>11</v>
      </c>
      <c r="B14" s="67" t="s">
        <v>124</v>
      </c>
      <c r="C14" s="68">
        <v>420</v>
      </c>
    </row>
    <row r="15" spans="1:3" ht="12.75">
      <c r="A15" s="66">
        <f t="shared" si="0"/>
        <v>12</v>
      </c>
      <c r="B15" s="67" t="s">
        <v>125</v>
      </c>
      <c r="C15" s="68">
        <v>420</v>
      </c>
    </row>
    <row r="16" spans="1:3" ht="12.75">
      <c r="A16" s="66">
        <f t="shared" si="0"/>
        <v>13</v>
      </c>
      <c r="B16" s="67" t="s">
        <v>126</v>
      </c>
      <c r="C16" s="68">
        <v>420</v>
      </c>
    </row>
    <row r="17" spans="1:3" ht="12.75">
      <c r="A17" s="66">
        <f t="shared" si="0"/>
        <v>14</v>
      </c>
      <c r="B17" s="67" t="s">
        <v>127</v>
      </c>
      <c r="C17" s="68">
        <v>420</v>
      </c>
    </row>
    <row r="18" spans="1:3" ht="12.75">
      <c r="A18" s="66">
        <f t="shared" si="0"/>
        <v>15</v>
      </c>
      <c r="B18" s="67" t="s">
        <v>128</v>
      </c>
      <c r="C18" s="68">
        <v>420</v>
      </c>
    </row>
    <row r="19" spans="1:3" ht="12.75">
      <c r="A19" s="66">
        <f t="shared" si="0"/>
        <v>16</v>
      </c>
      <c r="B19" s="67" t="s">
        <v>129</v>
      </c>
      <c r="C19" s="68">
        <v>420</v>
      </c>
    </row>
    <row r="20" spans="1:3" ht="12.75">
      <c r="A20" s="66">
        <f t="shared" si="0"/>
        <v>17</v>
      </c>
      <c r="B20" s="67" t="s">
        <v>130</v>
      </c>
      <c r="C20" s="68">
        <v>420</v>
      </c>
    </row>
    <row r="21" spans="1:3" ht="12.75">
      <c r="A21" s="66">
        <f t="shared" si="0"/>
        <v>18</v>
      </c>
      <c r="B21" s="67" t="s">
        <v>131</v>
      </c>
      <c r="C21" s="68">
        <v>420</v>
      </c>
    </row>
    <row r="22" spans="1:3" ht="12.75">
      <c r="A22" s="66">
        <f t="shared" si="0"/>
        <v>19</v>
      </c>
      <c r="B22" s="67" t="s">
        <v>132</v>
      </c>
      <c r="C22" s="68">
        <v>420</v>
      </c>
    </row>
    <row r="23" spans="1:3" ht="12.75">
      <c r="A23" s="66">
        <f t="shared" si="0"/>
        <v>20</v>
      </c>
      <c r="B23" s="67" t="s">
        <v>133</v>
      </c>
      <c r="C23" s="68">
        <v>420</v>
      </c>
    </row>
    <row r="24" spans="1:3" ht="12.75">
      <c r="A24" s="66">
        <f t="shared" si="0"/>
        <v>21</v>
      </c>
      <c r="B24" s="67" t="s">
        <v>134</v>
      </c>
      <c r="C24" s="68">
        <v>420</v>
      </c>
    </row>
    <row r="25" spans="1:3" ht="12.75">
      <c r="A25" s="66">
        <f t="shared" si="0"/>
        <v>22</v>
      </c>
      <c r="B25" s="67" t="s">
        <v>135</v>
      </c>
      <c r="C25" s="68">
        <v>420</v>
      </c>
    </row>
    <row r="26" spans="1:3" ht="12.75">
      <c r="A26" s="66">
        <f t="shared" si="0"/>
        <v>23</v>
      </c>
      <c r="B26" s="67" t="s">
        <v>136</v>
      </c>
      <c r="C26" s="68">
        <v>420</v>
      </c>
    </row>
    <row r="27" spans="1:3" ht="12.75">
      <c r="A27" s="66">
        <f t="shared" si="0"/>
        <v>24</v>
      </c>
      <c r="B27" s="67" t="s">
        <v>137</v>
      </c>
      <c r="C27" s="68">
        <v>420</v>
      </c>
    </row>
    <row r="28" spans="1:3" ht="12.75">
      <c r="A28" s="66">
        <f t="shared" si="0"/>
        <v>25</v>
      </c>
      <c r="B28" s="67" t="s">
        <v>138</v>
      </c>
      <c r="C28" s="68">
        <v>430</v>
      </c>
    </row>
    <row r="29" spans="1:3" ht="12.75">
      <c r="A29" s="66">
        <f t="shared" si="0"/>
        <v>26</v>
      </c>
      <c r="B29" s="67" t="s">
        <v>139</v>
      </c>
      <c r="C29" s="68">
        <v>430</v>
      </c>
    </row>
    <row r="30" spans="1:3" ht="12.75">
      <c r="A30" s="66">
        <f t="shared" si="0"/>
        <v>27</v>
      </c>
      <c r="B30" s="67" t="s">
        <v>140</v>
      </c>
      <c r="C30" s="68">
        <v>630</v>
      </c>
    </row>
    <row r="31" spans="1:3" ht="12.75">
      <c r="A31" s="66">
        <f t="shared" si="0"/>
        <v>28</v>
      </c>
      <c r="B31" s="67" t="s">
        <v>141</v>
      </c>
      <c r="C31" s="68">
        <v>500</v>
      </c>
    </row>
    <row r="32" spans="1:3" ht="12.75">
      <c r="A32" s="66">
        <f t="shared" si="0"/>
        <v>29</v>
      </c>
      <c r="B32" s="67" t="s">
        <v>142</v>
      </c>
      <c r="C32" s="68">
        <v>3000</v>
      </c>
    </row>
    <row r="33" spans="1:3" ht="12.75">
      <c r="A33" s="66">
        <f t="shared" si="0"/>
        <v>30</v>
      </c>
      <c r="B33" s="67" t="s">
        <v>143</v>
      </c>
      <c r="C33" s="68">
        <v>450</v>
      </c>
    </row>
    <row r="34" spans="1:3" ht="12.75">
      <c r="A34" s="66">
        <f t="shared" si="0"/>
        <v>31</v>
      </c>
      <c r="B34" s="67" t="s">
        <v>144</v>
      </c>
      <c r="C34" s="68">
        <v>400</v>
      </c>
    </row>
    <row r="35" spans="1:3" ht="12.75">
      <c r="A35" s="66">
        <f t="shared" si="0"/>
        <v>32</v>
      </c>
      <c r="B35" s="67" t="s">
        <v>145</v>
      </c>
      <c r="C35" s="68">
        <v>500</v>
      </c>
    </row>
    <row r="36" spans="1:3" ht="12.75">
      <c r="A36" s="66">
        <f t="shared" si="0"/>
        <v>33</v>
      </c>
      <c r="B36" s="67" t="s">
        <v>146</v>
      </c>
      <c r="C36" s="68">
        <v>500</v>
      </c>
    </row>
    <row r="37" spans="1:3" ht="12.75">
      <c r="A37" s="66">
        <f t="shared" si="0"/>
        <v>34</v>
      </c>
      <c r="B37" s="67" t="s">
        <v>147</v>
      </c>
      <c r="C37" s="68">
        <v>500</v>
      </c>
    </row>
    <row r="38" spans="1:3" ht="12.75">
      <c r="A38" s="66">
        <f t="shared" si="0"/>
        <v>35</v>
      </c>
      <c r="B38" s="67" t="s">
        <v>148</v>
      </c>
      <c r="C38" s="68">
        <v>310</v>
      </c>
    </row>
    <row r="39" spans="1:3" ht="12.75" customHeight="1">
      <c r="A39" s="66">
        <f t="shared" si="0"/>
        <v>36</v>
      </c>
      <c r="B39" s="69" t="s">
        <v>149</v>
      </c>
      <c r="C39" s="68">
        <f>'[1]Аллергоскрин'!F60</f>
        <v>3100</v>
      </c>
    </row>
    <row r="40" spans="1:3" ht="12.75">
      <c r="A40" s="66">
        <f t="shared" si="0"/>
        <v>37</v>
      </c>
      <c r="B40" s="69" t="s">
        <v>150</v>
      </c>
      <c r="C40" s="68">
        <f>'[1]Геп.В'!F61</f>
        <v>630</v>
      </c>
    </row>
    <row r="41" spans="1:3" ht="12.75">
      <c r="A41" s="66">
        <f t="shared" si="0"/>
        <v>38</v>
      </c>
      <c r="B41" s="69" t="s">
        <v>151</v>
      </c>
      <c r="C41" s="68">
        <f>'[1]Геп.C'!F61</f>
        <v>650</v>
      </c>
    </row>
    <row r="42" spans="1:3" ht="12.75">
      <c r="A42" s="66">
        <f t="shared" si="0"/>
        <v>39</v>
      </c>
      <c r="B42" s="70" t="s">
        <v>152</v>
      </c>
      <c r="C42" s="68">
        <f>'[1]АМА-М2'!F61</f>
        <v>550</v>
      </c>
    </row>
    <row r="43" spans="1:3" ht="12.75">
      <c r="A43" s="66">
        <f t="shared" si="0"/>
        <v>40</v>
      </c>
      <c r="B43" s="70" t="s">
        <v>274</v>
      </c>
      <c r="C43" s="68">
        <f>'[1]ANCA'!F61</f>
        <v>550</v>
      </c>
    </row>
    <row r="44" spans="1:3" ht="12.75">
      <c r="A44" s="66">
        <f t="shared" si="0"/>
        <v>41</v>
      </c>
      <c r="B44" s="70" t="s">
        <v>275</v>
      </c>
      <c r="C44" s="68">
        <f>'[1]Мик.ген.'!F61</f>
        <v>450</v>
      </c>
    </row>
    <row r="45" spans="1:3" ht="12.75">
      <c r="A45" s="66">
        <f t="shared" si="0"/>
        <v>42</v>
      </c>
      <c r="B45" s="70" t="s">
        <v>276</v>
      </c>
      <c r="C45" s="68">
        <f>'[1]Мик.хом.'!F61</f>
        <v>450</v>
      </c>
    </row>
    <row r="46" spans="1:3" ht="12.75">
      <c r="A46" s="66">
        <f t="shared" si="0"/>
        <v>43</v>
      </c>
      <c r="B46" s="70" t="s">
        <v>277</v>
      </c>
      <c r="C46" s="68">
        <f>'[1]Хл.тр.'!F61</f>
        <v>450</v>
      </c>
    </row>
    <row r="47" spans="1:3" ht="12.75">
      <c r="A47" s="66">
        <f t="shared" si="0"/>
        <v>44</v>
      </c>
      <c r="B47" s="70" t="s">
        <v>155</v>
      </c>
      <c r="C47" s="68">
        <f>'[1]Кан.альб.'!F61</f>
        <v>450</v>
      </c>
    </row>
    <row r="48" spans="1:3" ht="12.75">
      <c r="A48" s="66">
        <f t="shared" si="0"/>
        <v>45</v>
      </c>
      <c r="B48" s="70" t="s">
        <v>278</v>
      </c>
      <c r="C48" s="68">
        <f>'[1]Ур.ур.'!F61</f>
        <v>450</v>
      </c>
    </row>
    <row r="49" spans="1:3" ht="25.5">
      <c r="A49" s="66">
        <f t="shared" si="0"/>
        <v>46</v>
      </c>
      <c r="B49" s="70" t="s">
        <v>153</v>
      </c>
      <c r="C49" s="68">
        <f>'[1]ВПГ'!F61</f>
        <v>450</v>
      </c>
    </row>
    <row r="50" spans="1:3" ht="12.75">
      <c r="A50" s="66">
        <f t="shared" si="0"/>
        <v>47</v>
      </c>
      <c r="B50" s="70" t="s">
        <v>154</v>
      </c>
      <c r="C50" s="68">
        <f>'[1]ЦМВ'!F61</f>
        <v>450</v>
      </c>
    </row>
    <row r="51" spans="1:3" ht="12.75">
      <c r="A51" s="66">
        <f t="shared" si="0"/>
        <v>48</v>
      </c>
      <c r="B51" s="70" t="s">
        <v>279</v>
      </c>
      <c r="C51" s="68">
        <f>'[1]ВЭБ'!F61</f>
        <v>420</v>
      </c>
    </row>
    <row r="52" spans="1:3" ht="12.75" customHeight="1">
      <c r="A52" s="66">
        <f t="shared" si="0"/>
        <v>49</v>
      </c>
      <c r="B52" s="70" t="s">
        <v>280</v>
      </c>
      <c r="C52" s="68">
        <f>'[1]ВПЧ 16-18'!F61</f>
        <v>430</v>
      </c>
    </row>
    <row r="53" spans="1:3" ht="12.75">
      <c r="A53" s="66">
        <f t="shared" si="0"/>
        <v>50</v>
      </c>
      <c r="B53" s="71" t="s">
        <v>281</v>
      </c>
      <c r="C53" s="72">
        <f>'[1]HLA-B27'!F60</f>
        <v>1100</v>
      </c>
    </row>
    <row r="54" spans="1:3" ht="12.75">
      <c r="A54" s="66">
        <f t="shared" si="0"/>
        <v>51</v>
      </c>
      <c r="B54" s="71" t="s">
        <v>282</v>
      </c>
      <c r="C54" s="72">
        <f>'[1]ANA'!F60</f>
        <v>650</v>
      </c>
    </row>
    <row r="55" spans="1:3" ht="25.5">
      <c r="A55" s="66">
        <f t="shared" si="0"/>
        <v>52</v>
      </c>
      <c r="B55" s="73" t="s">
        <v>283</v>
      </c>
      <c r="C55" s="68">
        <f>'[1]Anti-CCP'!F60</f>
        <v>1100</v>
      </c>
    </row>
    <row r="56" spans="1:3" ht="12.75">
      <c r="A56" s="66">
        <f t="shared" si="0"/>
        <v>53</v>
      </c>
      <c r="B56" s="67" t="s">
        <v>284</v>
      </c>
      <c r="C56" s="68">
        <f>'[1]ТТГ скрин'!F60</f>
        <v>500</v>
      </c>
    </row>
    <row r="57" spans="1:3" ht="12.75">
      <c r="A57" s="66">
        <f t="shared" si="0"/>
        <v>54</v>
      </c>
      <c r="B57" s="67" t="s">
        <v>285</v>
      </c>
      <c r="C57" s="68">
        <f>'[1]ТТГ lgА'!F60</f>
        <v>550</v>
      </c>
    </row>
    <row r="58" spans="1:3" ht="12.75">
      <c r="A58" s="66">
        <f>A57+1</f>
        <v>55</v>
      </c>
      <c r="B58" s="67" t="s">
        <v>286</v>
      </c>
      <c r="C58" s="68">
        <f>'[1]ТТГ lgG'!F60</f>
        <v>550</v>
      </c>
    </row>
    <row r="59" spans="1:3" ht="25.5">
      <c r="A59" s="63" t="s">
        <v>233</v>
      </c>
      <c r="B59" s="64" t="s">
        <v>234</v>
      </c>
      <c r="C59" s="65" t="s">
        <v>235</v>
      </c>
    </row>
    <row r="60" spans="1:3" ht="12.75">
      <c r="A60" s="66">
        <f>A58+1</f>
        <v>56</v>
      </c>
      <c r="B60" s="67" t="s">
        <v>287</v>
      </c>
      <c r="C60" s="68">
        <f>'[1]Глиадин скрин'!F60</f>
        <v>500</v>
      </c>
    </row>
    <row r="61" spans="1:3" ht="12.75">
      <c r="A61" s="66">
        <f>A60+1</f>
        <v>57</v>
      </c>
      <c r="B61" s="67" t="s">
        <v>288</v>
      </c>
      <c r="C61" s="68">
        <f>'[1]Глиадин lgA'!F60</f>
        <v>550</v>
      </c>
    </row>
    <row r="62" spans="1:3" ht="12.75">
      <c r="A62" s="66">
        <f t="shared" si="0"/>
        <v>58</v>
      </c>
      <c r="B62" s="67" t="s">
        <v>289</v>
      </c>
      <c r="C62" s="68">
        <f>'[1]Глиадин lgG'!F60</f>
        <v>550</v>
      </c>
    </row>
    <row r="63" spans="1:3" ht="12.75">
      <c r="A63" s="66">
        <f t="shared" si="0"/>
        <v>59</v>
      </c>
      <c r="B63" s="67" t="s">
        <v>290</v>
      </c>
      <c r="C63" s="68">
        <f>'[1]Кардиол.скрин'!F60</f>
        <v>500</v>
      </c>
    </row>
    <row r="64" spans="1:3" ht="12.75">
      <c r="A64" s="66">
        <f t="shared" si="0"/>
        <v>60</v>
      </c>
      <c r="B64" s="67" t="s">
        <v>291</v>
      </c>
      <c r="C64" s="68">
        <f>'[1]Кардиол.lgA'!F60</f>
        <v>610</v>
      </c>
    </row>
    <row r="65" spans="1:3" ht="12.75">
      <c r="A65" s="66">
        <f t="shared" si="0"/>
        <v>61</v>
      </c>
      <c r="B65" s="67" t="s">
        <v>292</v>
      </c>
      <c r="C65" s="68">
        <f>'[1]Кардиол.lgG'!F60</f>
        <v>610</v>
      </c>
    </row>
    <row r="66" spans="1:3" ht="12.75">
      <c r="A66" s="66">
        <f t="shared" si="0"/>
        <v>62</v>
      </c>
      <c r="B66" s="67" t="s">
        <v>293</v>
      </c>
      <c r="C66" s="68">
        <f>'[1]Кардиол.lgM'!F60</f>
        <v>610</v>
      </c>
    </row>
    <row r="67" spans="1:3" ht="12.75">
      <c r="A67" s="66">
        <f t="shared" si="0"/>
        <v>63</v>
      </c>
      <c r="B67" s="67" t="s">
        <v>294</v>
      </c>
      <c r="C67" s="68">
        <f>'[1]Бета-2-глик.скрин'!F60</f>
        <v>500</v>
      </c>
    </row>
    <row r="68" spans="1:3" ht="12.75">
      <c r="A68" s="66">
        <f t="shared" si="0"/>
        <v>64</v>
      </c>
      <c r="B68" s="67" t="s">
        <v>295</v>
      </c>
      <c r="C68" s="68">
        <f>'[1]Бета-2-глик.скрин lgA'!F60</f>
        <v>500</v>
      </c>
    </row>
    <row r="69" spans="1:3" ht="12.75">
      <c r="A69" s="66">
        <f t="shared" si="0"/>
        <v>65</v>
      </c>
      <c r="B69" s="67" t="s">
        <v>296</v>
      </c>
      <c r="C69" s="68">
        <f>'[1]Бета-2-глик.скрин lgG'!F60</f>
        <v>500</v>
      </c>
    </row>
    <row r="70" spans="1:3" ht="12.75">
      <c r="A70" s="66">
        <f aca="true" t="shared" si="1" ref="A70:A87">A69+1</f>
        <v>66</v>
      </c>
      <c r="B70" s="67" t="s">
        <v>297</v>
      </c>
      <c r="C70" s="68">
        <f>'[1]Бета-2-глик.скрин lgM'!F60</f>
        <v>500</v>
      </c>
    </row>
    <row r="71" spans="1:3" ht="12.75">
      <c r="A71" s="66">
        <f t="shared" si="1"/>
        <v>67</v>
      </c>
      <c r="B71" s="67" t="s">
        <v>298</v>
      </c>
      <c r="C71" s="68">
        <f>'[1]Фосф.lgG'!F60</f>
        <v>500</v>
      </c>
    </row>
    <row r="72" spans="1:3" ht="12.75">
      <c r="A72" s="66">
        <f t="shared" si="1"/>
        <v>68</v>
      </c>
      <c r="B72" s="67" t="s">
        <v>299</v>
      </c>
      <c r="C72" s="121">
        <f>'[1]Фосф.lgM'!F60</f>
        <v>500</v>
      </c>
    </row>
    <row r="73" spans="1:3" ht="12.75">
      <c r="A73" s="66">
        <f t="shared" si="1"/>
        <v>69</v>
      </c>
      <c r="B73" s="70" t="s">
        <v>300</v>
      </c>
      <c r="C73" s="72">
        <f>'[1]Трих.Гард.'!F61</f>
        <v>450</v>
      </c>
    </row>
    <row r="74" spans="1:3" ht="12.75">
      <c r="A74" s="66">
        <f t="shared" si="1"/>
        <v>70</v>
      </c>
      <c r="B74" s="70" t="s">
        <v>302</v>
      </c>
      <c r="C74" s="74">
        <f>'[1]СА-72-4'!F60</f>
        <v>1100</v>
      </c>
    </row>
    <row r="75" spans="1:3" ht="12.75">
      <c r="A75" s="66">
        <f t="shared" si="1"/>
        <v>71</v>
      </c>
      <c r="B75" s="70" t="s">
        <v>303</v>
      </c>
      <c r="C75" s="74">
        <f>'[1]СА-242'!F60</f>
        <v>850</v>
      </c>
    </row>
    <row r="76" spans="1:3" ht="12.75">
      <c r="A76" s="66">
        <f t="shared" si="1"/>
        <v>72</v>
      </c>
      <c r="B76" s="70" t="s">
        <v>304</v>
      </c>
      <c r="C76" s="74">
        <f>'[1]Cyfra 21-1'!F60</f>
        <v>1150</v>
      </c>
    </row>
    <row r="77" spans="1:3" ht="12.75">
      <c r="A77" s="66">
        <f t="shared" si="1"/>
        <v>73</v>
      </c>
      <c r="B77" s="70" t="s">
        <v>309</v>
      </c>
      <c r="C77" s="121">
        <v>1200</v>
      </c>
    </row>
    <row r="78" spans="1:3" ht="12.75">
      <c r="A78" s="66">
        <f t="shared" si="1"/>
        <v>74</v>
      </c>
      <c r="B78" s="70" t="s">
        <v>310</v>
      </c>
      <c r="C78" s="121">
        <v>2180</v>
      </c>
    </row>
    <row r="79" spans="1:3" ht="12.75">
      <c r="A79" s="66">
        <f t="shared" si="1"/>
        <v>75</v>
      </c>
      <c r="B79" s="70" t="s">
        <v>311</v>
      </c>
      <c r="C79" s="121">
        <v>200</v>
      </c>
    </row>
    <row r="80" spans="1:3" ht="12.75">
      <c r="A80" s="66">
        <f t="shared" si="1"/>
        <v>76</v>
      </c>
      <c r="B80" s="70" t="s">
        <v>312</v>
      </c>
      <c r="C80" s="121">
        <v>220</v>
      </c>
    </row>
    <row r="81" spans="1:3" ht="25.5">
      <c r="A81" s="66">
        <f t="shared" si="1"/>
        <v>77</v>
      </c>
      <c r="B81" s="70" t="s">
        <v>313</v>
      </c>
      <c r="C81" s="121">
        <v>200</v>
      </c>
    </row>
    <row r="82" spans="1:3" ht="12.75">
      <c r="A82" s="66">
        <f t="shared" si="1"/>
        <v>78</v>
      </c>
      <c r="B82" s="70" t="s">
        <v>314</v>
      </c>
      <c r="C82" s="121">
        <v>220</v>
      </c>
    </row>
    <row r="83" spans="1:3" ht="12.75">
      <c r="A83" s="66">
        <f t="shared" si="1"/>
        <v>79</v>
      </c>
      <c r="B83" s="75" t="s">
        <v>327</v>
      </c>
      <c r="C83" s="74">
        <v>1000</v>
      </c>
    </row>
    <row r="84" spans="1:3" ht="12.75">
      <c r="A84" s="66">
        <f t="shared" si="1"/>
        <v>80</v>
      </c>
      <c r="B84" s="75" t="s">
        <v>328</v>
      </c>
      <c r="C84" s="74">
        <v>1000</v>
      </c>
    </row>
    <row r="85" spans="1:3" ht="12.75">
      <c r="A85" s="66">
        <f t="shared" si="1"/>
        <v>81</v>
      </c>
      <c r="B85" s="75" t="s">
        <v>329</v>
      </c>
      <c r="C85" s="68">
        <v>1600</v>
      </c>
    </row>
    <row r="86" spans="1:3" ht="12.75">
      <c r="A86" s="66">
        <f t="shared" si="1"/>
        <v>82</v>
      </c>
      <c r="B86" s="75" t="s">
        <v>315</v>
      </c>
      <c r="C86" s="74">
        <v>1500</v>
      </c>
    </row>
    <row r="87" spans="1:3" ht="12.75">
      <c r="A87" s="66">
        <f t="shared" si="1"/>
        <v>83</v>
      </c>
      <c r="B87" s="75" t="s">
        <v>330</v>
      </c>
      <c r="C87" s="74">
        <v>1900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140625" style="102" customWidth="1"/>
    <col min="2" max="2" width="74.421875" style="78" customWidth="1"/>
    <col min="3" max="3" width="10.7109375" style="102" customWidth="1"/>
    <col min="4" max="6" width="9.140625" style="76" customWidth="1"/>
    <col min="7" max="7" width="9.140625" style="77" customWidth="1"/>
    <col min="8" max="252" width="9.140625" style="78" customWidth="1"/>
    <col min="253" max="253" width="5.140625" style="78" customWidth="1"/>
    <col min="254" max="254" width="62.7109375" style="78" customWidth="1"/>
    <col min="255" max="255" width="9.7109375" style="78" customWidth="1"/>
    <col min="256" max="16384" width="10.7109375" style="78" customWidth="1"/>
  </cols>
  <sheetData>
    <row r="1" spans="1:3" ht="12.75">
      <c r="A1" s="100" t="s">
        <v>320</v>
      </c>
      <c r="B1" s="100"/>
      <c r="C1" s="100"/>
    </row>
    <row r="2" spans="1:2" ht="12.75">
      <c r="A2" s="101"/>
      <c r="B2" s="79"/>
    </row>
    <row r="3" spans="1:3" ht="25.5">
      <c r="A3" s="103" t="s">
        <v>233</v>
      </c>
      <c r="B3" s="80" t="s">
        <v>234</v>
      </c>
      <c r="C3" s="104" t="s">
        <v>235</v>
      </c>
    </row>
    <row r="4" spans="1:6" ht="12.75">
      <c r="A4" s="105">
        <v>1</v>
      </c>
      <c r="B4" s="81" t="s">
        <v>156</v>
      </c>
      <c r="C4" s="106">
        <v>100</v>
      </c>
      <c r="D4" s="82"/>
      <c r="E4" s="83"/>
      <c r="F4" s="82"/>
    </row>
    <row r="5" spans="1:6" ht="12.75">
      <c r="A5" s="107">
        <v>2</v>
      </c>
      <c r="B5" s="84" t="s">
        <v>157</v>
      </c>
      <c r="C5" s="108"/>
      <c r="D5" s="82"/>
      <c r="E5" s="85"/>
      <c r="F5" s="82"/>
    </row>
    <row r="6" spans="1:6" ht="12.75">
      <c r="A6" s="109" t="s">
        <v>17</v>
      </c>
      <c r="B6" s="86" t="s">
        <v>321</v>
      </c>
      <c r="C6" s="108">
        <v>845</v>
      </c>
      <c r="D6" s="82"/>
      <c r="E6" s="87"/>
      <c r="F6" s="82"/>
    </row>
    <row r="7" spans="1:6" ht="12.75">
      <c r="A7" s="109" t="s">
        <v>19</v>
      </c>
      <c r="B7" s="86" t="s">
        <v>322</v>
      </c>
      <c r="C7" s="108">
        <v>845</v>
      </c>
      <c r="D7" s="82"/>
      <c r="E7" s="87"/>
      <c r="F7" s="82"/>
    </row>
    <row r="8" spans="1:6" ht="12.75">
      <c r="A8" s="109" t="s">
        <v>21</v>
      </c>
      <c r="B8" s="86" t="s">
        <v>323</v>
      </c>
      <c r="C8" s="108">
        <v>760</v>
      </c>
      <c r="D8" s="82"/>
      <c r="E8" s="87"/>
      <c r="F8" s="82"/>
    </row>
    <row r="9" spans="1:6" ht="12.75">
      <c r="A9" s="109" t="s">
        <v>23</v>
      </c>
      <c r="B9" s="86" t="s">
        <v>324</v>
      </c>
      <c r="C9" s="108">
        <v>760</v>
      </c>
      <c r="D9" s="82"/>
      <c r="E9" s="87"/>
      <c r="F9" s="82"/>
    </row>
    <row r="10" spans="1:6" ht="12.75">
      <c r="A10" s="109" t="s">
        <v>158</v>
      </c>
      <c r="B10" s="86" t="s">
        <v>159</v>
      </c>
      <c r="C10" s="108">
        <v>1220</v>
      </c>
      <c r="D10" s="82"/>
      <c r="E10" s="87"/>
      <c r="F10" s="82"/>
    </row>
    <row r="11" spans="1:6" ht="12.75">
      <c r="A11" s="109" t="s">
        <v>160</v>
      </c>
      <c r="B11" s="86" t="s">
        <v>161</v>
      </c>
      <c r="C11" s="108">
        <v>760</v>
      </c>
      <c r="D11" s="82"/>
      <c r="E11" s="87"/>
      <c r="F11" s="82"/>
    </row>
    <row r="12" spans="1:6" ht="12.75">
      <c r="A12" s="109" t="s">
        <v>162</v>
      </c>
      <c r="B12" s="86" t="s">
        <v>163</v>
      </c>
      <c r="C12" s="108">
        <v>610</v>
      </c>
      <c r="D12" s="82"/>
      <c r="E12" s="87"/>
      <c r="F12" s="82"/>
    </row>
    <row r="13" spans="1:6" ht="12.75">
      <c r="A13" s="110" t="s">
        <v>164</v>
      </c>
      <c r="B13" s="88" t="s">
        <v>165</v>
      </c>
      <c r="C13" s="111">
        <v>760</v>
      </c>
      <c r="D13" s="82"/>
      <c r="E13" s="87"/>
      <c r="F13" s="82"/>
    </row>
    <row r="14" spans="1:6" ht="12.75">
      <c r="A14" s="107" t="s">
        <v>25</v>
      </c>
      <c r="B14" s="84" t="s">
        <v>166</v>
      </c>
      <c r="C14" s="112"/>
      <c r="D14" s="82"/>
      <c r="E14" s="87"/>
      <c r="F14" s="82"/>
    </row>
    <row r="15" spans="1:6" ht="12.75">
      <c r="A15" s="109" t="s">
        <v>27</v>
      </c>
      <c r="B15" s="86" t="s">
        <v>167</v>
      </c>
      <c r="C15" s="108">
        <v>2300</v>
      </c>
      <c r="D15" s="82"/>
      <c r="E15" s="87"/>
      <c r="F15" s="82"/>
    </row>
    <row r="16" spans="1:6" ht="12.75">
      <c r="A16" s="109" t="s">
        <v>168</v>
      </c>
      <c r="B16" s="86" t="s">
        <v>169</v>
      </c>
      <c r="C16" s="108">
        <v>2300</v>
      </c>
      <c r="D16" s="82"/>
      <c r="E16" s="87"/>
      <c r="F16" s="82"/>
    </row>
    <row r="17" spans="1:6" ht="12.75">
      <c r="A17" s="109" t="s">
        <v>170</v>
      </c>
      <c r="B17" s="86" t="s">
        <v>171</v>
      </c>
      <c r="C17" s="108">
        <v>3000</v>
      </c>
      <c r="D17" s="82"/>
      <c r="E17" s="87"/>
      <c r="F17" s="82"/>
    </row>
    <row r="18" spans="1:6" ht="12.75">
      <c r="A18" s="109" t="s">
        <v>172</v>
      </c>
      <c r="B18" s="86" t="s">
        <v>173</v>
      </c>
      <c r="C18" s="108">
        <v>2300</v>
      </c>
      <c r="D18" s="82"/>
      <c r="E18" s="87"/>
      <c r="F18" s="82"/>
    </row>
    <row r="19" spans="1:6" ht="12.75">
      <c r="A19" s="109" t="s">
        <v>174</v>
      </c>
      <c r="B19" s="86" t="s">
        <v>175</v>
      </c>
      <c r="C19" s="108">
        <v>2300</v>
      </c>
      <c r="D19" s="82"/>
      <c r="E19" s="87"/>
      <c r="F19" s="82"/>
    </row>
    <row r="20" spans="1:6" ht="12.75">
      <c r="A20" s="109" t="s">
        <v>176</v>
      </c>
      <c r="B20" s="86" t="s">
        <v>177</v>
      </c>
      <c r="C20" s="108">
        <v>2300</v>
      </c>
      <c r="D20" s="82"/>
      <c r="E20" s="87"/>
      <c r="F20" s="82"/>
    </row>
    <row r="21" spans="1:6" ht="12.75">
      <c r="A21" s="109" t="s">
        <v>178</v>
      </c>
      <c r="B21" s="86" t="s">
        <v>179</v>
      </c>
      <c r="C21" s="108">
        <v>2300</v>
      </c>
      <c r="D21" s="82"/>
      <c r="E21" s="87"/>
      <c r="F21" s="82"/>
    </row>
    <row r="22" spans="1:6" ht="12.75">
      <c r="A22" s="109" t="s">
        <v>180</v>
      </c>
      <c r="B22" s="86" t="s">
        <v>181</v>
      </c>
      <c r="C22" s="108">
        <v>2300</v>
      </c>
      <c r="D22" s="82"/>
      <c r="E22" s="87"/>
      <c r="F22" s="82"/>
    </row>
    <row r="23" spans="1:6" ht="12.75">
      <c r="A23" s="109" t="s">
        <v>182</v>
      </c>
      <c r="B23" s="86" t="s">
        <v>183</v>
      </c>
      <c r="C23" s="108">
        <v>2300</v>
      </c>
      <c r="D23" s="82"/>
      <c r="E23" s="87"/>
      <c r="F23" s="82"/>
    </row>
    <row r="24" spans="1:6" ht="12.75">
      <c r="A24" s="109" t="s">
        <v>184</v>
      </c>
      <c r="B24" s="86" t="s">
        <v>185</v>
      </c>
      <c r="C24" s="108">
        <v>2300</v>
      </c>
      <c r="D24" s="82"/>
      <c r="E24" s="87"/>
      <c r="F24" s="82"/>
    </row>
    <row r="25" spans="1:6" ht="12.75">
      <c r="A25" s="109" t="s">
        <v>186</v>
      </c>
      <c r="B25" s="86" t="s">
        <v>187</v>
      </c>
      <c r="C25" s="108">
        <v>2300</v>
      </c>
      <c r="D25" s="82"/>
      <c r="E25" s="87"/>
      <c r="F25" s="82"/>
    </row>
    <row r="26" spans="1:6" ht="12.75">
      <c r="A26" s="109" t="s">
        <v>188</v>
      </c>
      <c r="B26" s="86" t="s">
        <v>189</v>
      </c>
      <c r="C26" s="108">
        <v>2300</v>
      </c>
      <c r="D26" s="82"/>
      <c r="E26" s="87"/>
      <c r="F26" s="82"/>
    </row>
    <row r="27" spans="1:6" ht="12.75">
      <c r="A27" s="109" t="s">
        <v>190</v>
      </c>
      <c r="B27" s="86" t="s">
        <v>191</v>
      </c>
      <c r="C27" s="108">
        <v>2300</v>
      </c>
      <c r="D27" s="82"/>
      <c r="E27" s="87"/>
      <c r="F27" s="82"/>
    </row>
    <row r="28" spans="1:6" ht="12.75">
      <c r="A28" s="110" t="s">
        <v>192</v>
      </c>
      <c r="B28" s="88" t="s">
        <v>193</v>
      </c>
      <c r="C28" s="108">
        <v>2300</v>
      </c>
      <c r="D28" s="82"/>
      <c r="E28" s="87"/>
      <c r="F28" s="82"/>
    </row>
    <row r="29" spans="1:6" ht="12.75">
      <c r="A29" s="107" t="s">
        <v>194</v>
      </c>
      <c r="B29" s="84" t="s">
        <v>195</v>
      </c>
      <c r="C29" s="112"/>
      <c r="D29" s="82"/>
      <c r="E29" s="87"/>
      <c r="F29" s="82"/>
    </row>
    <row r="30" spans="1:6" ht="12.75">
      <c r="A30" s="109" t="s">
        <v>29</v>
      </c>
      <c r="B30" s="86" t="s">
        <v>196</v>
      </c>
      <c r="C30" s="108">
        <v>810</v>
      </c>
      <c r="D30" s="82"/>
      <c r="E30" s="87"/>
      <c r="F30" s="89"/>
    </row>
    <row r="31" spans="1:6" ht="12.75">
      <c r="A31" s="109" t="s">
        <v>31</v>
      </c>
      <c r="B31" s="86" t="s">
        <v>197</v>
      </c>
      <c r="C31" s="108">
        <v>460</v>
      </c>
      <c r="D31" s="82"/>
      <c r="E31" s="87"/>
      <c r="F31" s="89"/>
    </row>
    <row r="32" spans="1:6" ht="12.75">
      <c r="A32" s="109" t="s">
        <v>33</v>
      </c>
      <c r="B32" s="86" t="s">
        <v>198</v>
      </c>
      <c r="C32" s="108">
        <v>840</v>
      </c>
      <c r="D32" s="82"/>
      <c r="E32" s="87"/>
      <c r="F32" s="82"/>
    </row>
    <row r="33" spans="1:6" ht="12.75">
      <c r="A33" s="109" t="s">
        <v>35</v>
      </c>
      <c r="B33" s="86" t="s">
        <v>199</v>
      </c>
      <c r="C33" s="108">
        <v>920</v>
      </c>
      <c r="D33" s="82"/>
      <c r="E33" s="87"/>
      <c r="F33" s="82"/>
    </row>
    <row r="34" spans="1:6" ht="12.75">
      <c r="A34" s="109" t="s">
        <v>36</v>
      </c>
      <c r="B34" s="86" t="s">
        <v>200</v>
      </c>
      <c r="C34" s="108">
        <v>920</v>
      </c>
      <c r="D34" s="82"/>
      <c r="E34" s="87"/>
      <c r="F34" s="82"/>
    </row>
    <row r="35" spans="1:6" ht="12.75">
      <c r="A35" s="109" t="s">
        <v>37</v>
      </c>
      <c r="B35" s="86" t="s">
        <v>201</v>
      </c>
      <c r="C35" s="108">
        <v>2300</v>
      </c>
      <c r="D35" s="82"/>
      <c r="E35" s="87"/>
      <c r="F35" s="82"/>
    </row>
    <row r="36" spans="1:6" ht="12.75">
      <c r="A36" s="109" t="s">
        <v>39</v>
      </c>
      <c r="B36" s="86" t="s">
        <v>202</v>
      </c>
      <c r="C36" s="108">
        <v>2300</v>
      </c>
      <c r="D36" s="82"/>
      <c r="E36" s="87"/>
      <c r="F36" s="89"/>
    </row>
    <row r="37" spans="1:6" ht="25.5">
      <c r="A37" s="109" t="s">
        <v>40</v>
      </c>
      <c r="B37" s="113" t="s">
        <v>325</v>
      </c>
      <c r="C37" s="108">
        <v>330</v>
      </c>
      <c r="D37" s="82"/>
      <c r="E37" s="87"/>
      <c r="F37" s="90"/>
    </row>
    <row r="38" spans="1:7" ht="12.75">
      <c r="A38" s="114" t="s">
        <v>42</v>
      </c>
      <c r="B38" s="86" t="s">
        <v>203</v>
      </c>
      <c r="C38" s="115">
        <v>660</v>
      </c>
      <c r="D38" s="91"/>
      <c r="E38" s="87"/>
      <c r="F38" s="89"/>
      <c r="G38" s="76"/>
    </row>
    <row r="39" spans="1:7" ht="12.75">
      <c r="A39" s="116" t="s">
        <v>44</v>
      </c>
      <c r="B39" s="88" t="s">
        <v>204</v>
      </c>
      <c r="C39" s="117">
        <v>870</v>
      </c>
      <c r="D39" s="91"/>
      <c r="E39" s="87"/>
      <c r="F39" s="89"/>
      <c r="G39" s="76"/>
    </row>
    <row r="40" spans="1:6" ht="12.75">
      <c r="A40" s="107" t="s">
        <v>205</v>
      </c>
      <c r="B40" s="84" t="s">
        <v>206</v>
      </c>
      <c r="C40" s="108"/>
      <c r="D40" s="82"/>
      <c r="E40" s="87"/>
      <c r="F40" s="82"/>
    </row>
    <row r="41" spans="1:6" ht="12.75">
      <c r="A41" s="109" t="s">
        <v>48</v>
      </c>
      <c r="B41" s="86" t="s">
        <v>207</v>
      </c>
      <c r="C41" s="108">
        <v>380</v>
      </c>
      <c r="D41" s="82"/>
      <c r="E41" s="87"/>
      <c r="F41" s="82"/>
    </row>
    <row r="42" spans="1:6" ht="12.75">
      <c r="A42" s="109" t="s">
        <v>50</v>
      </c>
      <c r="B42" s="86" t="s">
        <v>208</v>
      </c>
      <c r="C42" s="111">
        <v>300</v>
      </c>
      <c r="D42" s="82"/>
      <c r="E42" s="87"/>
      <c r="F42" s="82"/>
    </row>
    <row r="43" spans="1:6" ht="12.75">
      <c r="A43" s="118" t="s">
        <v>209</v>
      </c>
      <c r="B43" s="92" t="s">
        <v>210</v>
      </c>
      <c r="C43" s="112"/>
      <c r="D43" s="82"/>
      <c r="E43" s="87"/>
      <c r="F43" s="82"/>
    </row>
    <row r="44" spans="1:6" ht="12.75">
      <c r="A44" s="109" t="s">
        <v>211</v>
      </c>
      <c r="B44" s="86" t="s">
        <v>212</v>
      </c>
      <c r="C44" s="108">
        <v>300</v>
      </c>
      <c r="D44" s="82"/>
      <c r="E44" s="87"/>
      <c r="F44" s="82"/>
    </row>
    <row r="45" spans="1:6" ht="12.75">
      <c r="A45" s="109" t="s">
        <v>213</v>
      </c>
      <c r="B45" s="86" t="s">
        <v>214</v>
      </c>
      <c r="C45" s="108">
        <v>430</v>
      </c>
      <c r="D45" s="82"/>
      <c r="E45" s="87"/>
      <c r="F45" s="82"/>
    </row>
    <row r="46" spans="1:6" ht="12.75">
      <c r="A46" s="109" t="s">
        <v>215</v>
      </c>
      <c r="B46" s="86" t="s">
        <v>216</v>
      </c>
      <c r="C46" s="108">
        <v>380</v>
      </c>
      <c r="D46" s="82"/>
      <c r="E46" s="87"/>
      <c r="F46" s="82"/>
    </row>
    <row r="47" spans="1:6" ht="12.75">
      <c r="A47" s="109" t="s">
        <v>217</v>
      </c>
      <c r="B47" s="86" t="s">
        <v>218</v>
      </c>
      <c r="C47" s="108">
        <v>1500</v>
      </c>
      <c r="D47" s="82"/>
      <c r="E47" s="87"/>
      <c r="F47" s="82"/>
    </row>
    <row r="48" spans="1:256" s="1" customFormat="1" ht="12.75">
      <c r="A48" s="109" t="s">
        <v>219</v>
      </c>
      <c r="B48" s="86" t="s">
        <v>220</v>
      </c>
      <c r="C48" s="108">
        <v>660</v>
      </c>
      <c r="D48" s="82"/>
      <c r="E48" s="87"/>
      <c r="F48" s="82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s="1" customFormat="1" ht="12.75">
      <c r="A49" s="109" t="s">
        <v>221</v>
      </c>
      <c r="B49" s="86" t="s">
        <v>222</v>
      </c>
      <c r="C49" s="108">
        <v>920</v>
      </c>
      <c r="D49" s="82"/>
      <c r="E49" s="87"/>
      <c r="F49" s="82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6" ht="12.75">
      <c r="A50" s="109" t="s">
        <v>223</v>
      </c>
      <c r="B50" s="86" t="s">
        <v>224</v>
      </c>
      <c r="C50" s="108">
        <v>430</v>
      </c>
      <c r="D50" s="82"/>
      <c r="E50" s="87"/>
      <c r="F50" s="82"/>
    </row>
    <row r="51" spans="1:6" ht="12.75">
      <c r="A51" s="109" t="s">
        <v>225</v>
      </c>
      <c r="B51" s="86" t="s">
        <v>226</v>
      </c>
      <c r="C51" s="108">
        <v>430</v>
      </c>
      <c r="D51" s="82"/>
      <c r="E51" s="87"/>
      <c r="F51" s="82"/>
    </row>
    <row r="52" spans="1:6" ht="12.75">
      <c r="A52" s="109" t="s">
        <v>227</v>
      </c>
      <c r="B52" s="86" t="s">
        <v>228</v>
      </c>
      <c r="C52" s="108">
        <v>760</v>
      </c>
      <c r="D52" s="82"/>
      <c r="E52" s="87"/>
      <c r="F52" s="82"/>
    </row>
    <row r="53" spans="1:6" ht="12.75">
      <c r="A53" s="109" t="s">
        <v>229</v>
      </c>
      <c r="B53" s="86" t="s">
        <v>230</v>
      </c>
      <c r="C53" s="108">
        <v>1070</v>
      </c>
      <c r="D53" s="82"/>
      <c r="E53" s="87"/>
      <c r="F53" s="82"/>
    </row>
    <row r="54" spans="1:6" ht="12.75">
      <c r="A54" s="110" t="s">
        <v>231</v>
      </c>
      <c r="B54" s="88" t="s">
        <v>232</v>
      </c>
      <c r="C54" s="111">
        <v>430</v>
      </c>
      <c r="D54" s="82"/>
      <c r="E54" s="87"/>
      <c r="F54" s="82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2016-08-09T23:56:07Z</dcterms:created>
  <dcterms:modified xsi:type="dcterms:W3CDTF">2021-04-20T01:59:55Z</dcterms:modified>
  <cp:category/>
  <cp:version/>
  <cp:contentType/>
  <cp:contentStatus/>
</cp:coreProperties>
</file>