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<sst xmlns="http://schemas.openxmlformats.org/spreadsheetml/2006/main" count="76" uniqueCount="70">
  <si>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 xml:space="preserve">4. ОТДЕЛЕНИЕ ВСПОМОГАТЕЛЬНЫХ РЕПРОДУКТИВНЫХ ТЕХНОЛОГИЙ </t>
  </si>
  <si>
    <t>Кольпоскопия расширенная</t>
  </si>
  <si>
    <t>Зондирование полости матки</t>
  </si>
  <si>
    <t>Пункция заднего свода влагалища</t>
  </si>
  <si>
    <t>Биопсия шейки матки</t>
  </si>
  <si>
    <t>Диагностическое выскабливание слизистой полости матки, цервикального канала</t>
  </si>
  <si>
    <t>Цервикоскопия</t>
  </si>
  <si>
    <t>УЗИ женских половых органов при беременности</t>
  </si>
  <si>
    <t>УЗИ мониторинг растущего фолликула</t>
  </si>
  <si>
    <t>УЗИ органов малого таза с ТВД и ЦДК + трансабдоминальный обзор</t>
  </si>
  <si>
    <t xml:space="preserve">УЗИ органов малого таза с ТВД и ЦДК </t>
  </si>
  <si>
    <t>Взятие аспирата из полости матки</t>
  </si>
  <si>
    <t>Проба Шуварского</t>
  </si>
  <si>
    <t>Диагностическая гистероскопия</t>
  </si>
  <si>
    <t xml:space="preserve">Диатермокоагуляция шейки матки, диатермопункция </t>
  </si>
  <si>
    <t>Удаление полипов цервикального канала</t>
  </si>
  <si>
    <t>Эхосальпинграфия</t>
  </si>
  <si>
    <t>Лечебные мероприятия во влагалище</t>
  </si>
  <si>
    <t>Введение гормональных капсул п/к</t>
  </si>
  <si>
    <t>Внутривенный наркоз с лекарственным препаратом</t>
  </si>
  <si>
    <t>Криодеструкция ш/м</t>
  </si>
  <si>
    <t>Спермограмма развернутая</t>
  </si>
  <si>
    <t>Обычная спермограмма</t>
  </si>
  <si>
    <t>Программа ЭКО (5 дней)</t>
  </si>
  <si>
    <t>№ п/п</t>
  </si>
  <si>
    <t>Наименование исследования</t>
  </si>
  <si>
    <t>Установленная цена, руб.</t>
  </si>
  <si>
    <t>Криоконсервация спермы</t>
  </si>
  <si>
    <t>Хранение спермы, эмбрионов и ооцитов в течение месяца</t>
  </si>
  <si>
    <t>Перенос эмбрионов (ПЭ)</t>
  </si>
  <si>
    <t>Программа ЭКО (3 дня)</t>
  </si>
  <si>
    <t>Внутриматочная инсеминация (ВМИ)</t>
  </si>
  <si>
    <t>Определение жизнеспособности спермы</t>
  </si>
  <si>
    <t>Донорство: за одну сдачу материала (спермы)</t>
  </si>
  <si>
    <t>Донорство: за одну сдачу материала (ооцитов)</t>
  </si>
  <si>
    <t>Сперма для реципиента (1 порция)</t>
  </si>
  <si>
    <t>Определение антиспермальных антител МАР-тест</t>
  </si>
  <si>
    <t>п/п</t>
  </si>
  <si>
    <t>Гистероскопия с РДВ</t>
  </si>
  <si>
    <r>
      <t>Криоконсервация эмбрионов и ооцитов (</t>
    </r>
    <r>
      <rPr>
        <b/>
        <sz val="9"/>
        <rFont val="Arial Cyr"/>
        <family val="0"/>
      </rPr>
      <t>замораживание</t>
    </r>
    <r>
      <rPr>
        <sz val="9"/>
        <rFont val="Arial Cyr"/>
        <family val="2"/>
      </rPr>
      <t>)</t>
    </r>
  </si>
  <si>
    <r>
      <t>Криоконсервация эмбрионов и ооцитов (</t>
    </r>
    <r>
      <rPr>
        <b/>
        <sz val="9"/>
        <rFont val="Arial Cyr"/>
        <family val="0"/>
      </rPr>
      <t>размораживание</t>
    </r>
    <r>
      <rPr>
        <sz val="9"/>
        <rFont val="Arial Cyr"/>
        <family val="2"/>
      </rPr>
      <t>)</t>
    </r>
  </si>
  <si>
    <r>
      <t xml:space="preserve">Биопсия яичка </t>
    </r>
    <r>
      <rPr>
        <b/>
        <sz val="9"/>
        <rFont val="Arial Cyr"/>
        <family val="0"/>
      </rPr>
      <t>без обезболивания</t>
    </r>
  </si>
  <si>
    <t>Подготовка эндометрия</t>
  </si>
  <si>
    <t>Вспомогательный хетчинг</t>
  </si>
  <si>
    <t>Подготовка к переносу эмбрионов в программах ЭКО с витрифицированными донорскими ооцитами (ЭКО с переносом ранее криоконсервированных эмбрионов)</t>
  </si>
  <si>
    <t>ИКСИ</t>
  </si>
  <si>
    <t>Стоимость 3 яйцеклеток</t>
  </si>
  <si>
    <t>Стоимость 4 яйцеклеток</t>
  </si>
  <si>
    <t>Стоимость 5 яйцеклеток</t>
  </si>
  <si>
    <t>Стоимость 6 яйцеклеток</t>
  </si>
  <si>
    <t>Стоимость 7 яйцеклеток</t>
  </si>
  <si>
    <t>Стоимость 8 яйцеклеток</t>
  </si>
  <si>
    <t>Пункция кисты яичника</t>
  </si>
  <si>
    <t>4.1. КОНСУЛЬТАЦИЯ СПЕЦИАЛИСТОВ ОВРТ</t>
  </si>
  <si>
    <t>Наименование специалиста</t>
  </si>
  <si>
    <t>устан. цена перв.,руб.</t>
  </si>
  <si>
    <t>устан. цена повт.,руб.</t>
  </si>
  <si>
    <t xml:space="preserve">Консультация врача акушер-гинеколога ОВРТ Николаева В.Н. </t>
  </si>
  <si>
    <t>Консультация врача акушер-гинеколога ОВРТ Семенова А.А.</t>
  </si>
  <si>
    <t>4.2. ПРОЦЕДУРЫ, ПРОВОДИМЫЕ ВРАЧАМИ-АКУШЕРАМИ-ГИНЕКОЛОГАМИ ОВРТ</t>
  </si>
  <si>
    <t>Гистеросальпиногография (ОВРТ)</t>
  </si>
  <si>
    <t>Регулирование менструального цикла</t>
  </si>
  <si>
    <t>4.3. ПРОЦЕДУРЫ, ПРОВОДИМЫЕ ВРАЧАМИ ЛАБОРАТОРИИ ПО ИОСД</t>
  </si>
  <si>
    <t>Культивирование эмбриона 1-3 дня</t>
  </si>
  <si>
    <t>Культивирование эмбриона 1-5 дня</t>
  </si>
  <si>
    <t>Инсеменация ооцитов in vitro спермотозоидами мужа или донора</t>
  </si>
  <si>
    <t>4.4. ОПЛАТА ДЛЯ РЕЦИПИЕНТА В ПРОГРАММАХ ЭКО С ДОНОРСТВОМ ООЦИТОВ</t>
  </si>
  <si>
    <t>Трансвагинальная пункция яичников (с наркозом)</t>
  </si>
  <si>
    <t>Трансвагинальная пункция яичников (без наркоза)</t>
  </si>
  <si>
    <t>*тарифы на  программы ЭКО и ИКСИ не превышают тарифы, принятые по Программе государственных гарантий бесплатного оказания гражданам медицинской помощи на 2021 год и на плановый период 2022 и 2023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</si>
</sst>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Helv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 vertical="top" wrapText="1" indent="1"/>
    </xf>
    <xf numFmtId="0" fontId="3" fillId="0" borderId="11" xfId="0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4" fontId="3" fillId="0" borderId="11" xfId="0" applyNumberFormat="1" applyFont="1" applyFill="1" applyBorder="1" applyAlignment="1">
      <alignment horizontal="right" vertical="top" inden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6">
      <selection activeCell="A1" sqref="A1:IV16384"/>
    </sheetView>
  </sheetViews>
  <sheetFormatPr defaultColWidth="12.57421875" defaultRowHeight="15"/>
  <cols>
    <col min="1" max="1" width="4.57421875" style="1" customWidth="1"/>
    <col min="2" max="2" width="58.140625" style="1" customWidth="1"/>
    <col min="3" max="4" width="13.7109375" style="1" customWidth="1"/>
    <col min="5" max="242" width="9.140625" style="1" customWidth="1"/>
    <col min="243" max="243" width="4.57421875" style="1" customWidth="1"/>
    <col min="244" max="244" width="52.28125" style="1" customWidth="1"/>
    <col min="245" max="247" width="12.57421875" style="1" customWidth="1"/>
    <col min="248" max="248" width="4.57421875" style="1" customWidth="1"/>
    <col min="249" max="249" width="62.7109375" style="1" customWidth="1"/>
    <col min="250" max="250" width="12.57421875" style="1" customWidth="1"/>
    <col min="251" max="251" width="9.140625" style="1" customWidth="1"/>
    <col min="252" max="252" width="9.8515625" style="1" bestFit="1" customWidth="1"/>
    <col min="253" max="16384" width="9.140625" style="1" customWidth="1"/>
  </cols>
  <sheetData>
    <row r="1" spans="1:4" ht="12">
      <c r="A1" s="18" t="s">
        <v>0</v>
      </c>
      <c r="B1" s="18"/>
      <c r="C1" s="18"/>
      <c r="D1" s="18"/>
    </row>
    <row r="2" spans="1:3" ht="12">
      <c r="A2" s="2"/>
      <c r="B2" s="3"/>
      <c r="C2" s="3"/>
    </row>
    <row r="3" spans="1:4" ht="12">
      <c r="A3" s="21" t="s">
        <v>53</v>
      </c>
      <c r="B3" s="21"/>
      <c r="C3" s="21"/>
      <c r="D3" s="21"/>
    </row>
    <row r="4" spans="1:3" ht="12">
      <c r="A4" s="2"/>
      <c r="B4" s="3"/>
      <c r="C4" s="3"/>
    </row>
    <row r="5" spans="1:4" ht="24">
      <c r="A5" s="22" t="s">
        <v>24</v>
      </c>
      <c r="B5" s="23" t="s">
        <v>54</v>
      </c>
      <c r="C5" s="23" t="s">
        <v>55</v>
      </c>
      <c r="D5" s="23" t="s">
        <v>56</v>
      </c>
    </row>
    <row r="6" spans="1:4" ht="12">
      <c r="A6" s="24">
        <v>1</v>
      </c>
      <c r="B6" s="25" t="s">
        <v>57</v>
      </c>
      <c r="C6" s="26">
        <v>1500</v>
      </c>
      <c r="D6" s="26">
        <v>1000</v>
      </c>
    </row>
    <row r="7" spans="1:4" ht="12">
      <c r="A7" s="24">
        <v>2</v>
      </c>
      <c r="B7" s="25" t="s">
        <v>58</v>
      </c>
      <c r="C7" s="26">
        <v>2000</v>
      </c>
      <c r="D7" s="26">
        <v>1500</v>
      </c>
    </row>
    <row r="8" spans="1:3" ht="12">
      <c r="A8" s="2"/>
      <c r="B8" s="3"/>
      <c r="C8" s="3"/>
    </row>
    <row r="9" spans="1:4" ht="12">
      <c r="A9" s="17" t="s">
        <v>59</v>
      </c>
      <c r="B9" s="17"/>
      <c r="C9" s="17"/>
      <c r="D9" s="17"/>
    </row>
    <row r="10" spans="1:4" ht="12">
      <c r="A10" s="19"/>
      <c r="B10" s="19"/>
      <c r="C10" s="19"/>
      <c r="D10" s="19"/>
    </row>
    <row r="11" spans="1:4" s="6" customFormat="1" ht="24" customHeight="1">
      <c r="A11" s="27" t="s">
        <v>37</v>
      </c>
      <c r="B11" s="28" t="s">
        <v>25</v>
      </c>
      <c r="C11" s="29"/>
      <c r="D11" s="5" t="s">
        <v>26</v>
      </c>
    </row>
    <row r="12" spans="1:4" ht="12">
      <c r="A12" s="30">
        <v>1</v>
      </c>
      <c r="B12" s="31" t="s">
        <v>1</v>
      </c>
      <c r="C12" s="31"/>
      <c r="D12" s="32">
        <v>1200</v>
      </c>
    </row>
    <row r="13" spans="1:4" ht="12">
      <c r="A13" s="30">
        <f>A12+1</f>
        <v>2</v>
      </c>
      <c r="B13" s="31" t="s">
        <v>2</v>
      </c>
      <c r="C13" s="31"/>
      <c r="D13" s="32">
        <v>790</v>
      </c>
    </row>
    <row r="14" spans="1:4" ht="12">
      <c r="A14" s="30">
        <f aca="true" t="shared" si="0" ref="A14:A34">A13+1</f>
        <v>3</v>
      </c>
      <c r="B14" s="31" t="s">
        <v>3</v>
      </c>
      <c r="C14" s="31"/>
      <c r="D14" s="32">
        <v>790</v>
      </c>
    </row>
    <row r="15" spans="1:4" ht="12">
      <c r="A15" s="30">
        <f t="shared" si="0"/>
        <v>4</v>
      </c>
      <c r="B15" s="31" t="s">
        <v>4</v>
      </c>
      <c r="C15" s="31"/>
      <c r="D15" s="32">
        <v>790</v>
      </c>
    </row>
    <row r="16" spans="1:4" ht="12">
      <c r="A16" s="30">
        <f t="shared" si="0"/>
        <v>5</v>
      </c>
      <c r="B16" s="33" t="s">
        <v>5</v>
      </c>
      <c r="C16" s="33"/>
      <c r="D16" s="32">
        <v>1000</v>
      </c>
    </row>
    <row r="17" spans="1:4" ht="12">
      <c r="A17" s="30">
        <v>6</v>
      </c>
      <c r="B17" s="31" t="s">
        <v>6</v>
      </c>
      <c r="C17" s="31"/>
      <c r="D17" s="32">
        <v>1300</v>
      </c>
    </row>
    <row r="18" spans="1:4" ht="12">
      <c r="A18" s="30">
        <f t="shared" si="0"/>
        <v>7</v>
      </c>
      <c r="B18" s="31" t="s">
        <v>7</v>
      </c>
      <c r="C18" s="31"/>
      <c r="D18" s="32">
        <v>1100</v>
      </c>
    </row>
    <row r="19" spans="1:4" ht="12">
      <c r="A19" s="30">
        <f t="shared" si="0"/>
        <v>8</v>
      </c>
      <c r="B19" s="31" t="s">
        <v>8</v>
      </c>
      <c r="C19" s="31"/>
      <c r="D19" s="32">
        <v>850</v>
      </c>
    </row>
    <row r="20" spans="1:4" ht="12">
      <c r="A20" s="30">
        <f t="shared" si="0"/>
        <v>9</v>
      </c>
      <c r="B20" s="34" t="s">
        <v>9</v>
      </c>
      <c r="C20" s="34"/>
      <c r="D20" s="32">
        <v>2200</v>
      </c>
    </row>
    <row r="21" spans="1:4" ht="12">
      <c r="A21" s="30">
        <f t="shared" si="0"/>
        <v>10</v>
      </c>
      <c r="B21" s="35" t="s">
        <v>10</v>
      </c>
      <c r="C21" s="35"/>
      <c r="D21" s="32">
        <v>1700</v>
      </c>
    </row>
    <row r="22" spans="1:4" ht="12">
      <c r="A22" s="30">
        <f>A21+1</f>
        <v>11</v>
      </c>
      <c r="B22" s="31" t="s">
        <v>38</v>
      </c>
      <c r="C22" s="31"/>
      <c r="D22" s="32">
        <v>3050</v>
      </c>
    </row>
    <row r="23" spans="1:4" ht="12">
      <c r="A23" s="30">
        <f t="shared" si="0"/>
        <v>12</v>
      </c>
      <c r="B23" s="31" t="s">
        <v>11</v>
      </c>
      <c r="C23" s="31"/>
      <c r="D23" s="32">
        <v>1200</v>
      </c>
    </row>
    <row r="24" spans="1:4" ht="12">
      <c r="A24" s="30">
        <f t="shared" si="0"/>
        <v>13</v>
      </c>
      <c r="B24" s="31" t="s">
        <v>60</v>
      </c>
      <c r="C24" s="31"/>
      <c r="D24" s="32">
        <v>2000</v>
      </c>
    </row>
    <row r="25" spans="1:4" ht="12">
      <c r="A25" s="30">
        <f t="shared" si="0"/>
        <v>14</v>
      </c>
      <c r="B25" s="31" t="s">
        <v>12</v>
      </c>
      <c r="C25" s="31"/>
      <c r="D25" s="32">
        <v>650</v>
      </c>
    </row>
    <row r="26" spans="1:4" ht="12">
      <c r="A26" s="30">
        <f t="shared" si="0"/>
        <v>15</v>
      </c>
      <c r="B26" s="31" t="s">
        <v>13</v>
      </c>
      <c r="C26" s="31"/>
      <c r="D26" s="32">
        <v>1700</v>
      </c>
    </row>
    <row r="27" spans="1:4" ht="12">
      <c r="A27" s="30">
        <f t="shared" si="0"/>
        <v>16</v>
      </c>
      <c r="B27" s="31" t="s">
        <v>14</v>
      </c>
      <c r="C27" s="31"/>
      <c r="D27" s="32">
        <v>1000</v>
      </c>
    </row>
    <row r="28" spans="1:4" ht="12">
      <c r="A28" s="30">
        <f t="shared" si="0"/>
        <v>17</v>
      </c>
      <c r="B28" s="31" t="s">
        <v>15</v>
      </c>
      <c r="C28" s="31"/>
      <c r="D28" s="32">
        <v>850</v>
      </c>
    </row>
    <row r="29" spans="1:4" ht="12">
      <c r="A29" s="30">
        <f t="shared" si="0"/>
        <v>18</v>
      </c>
      <c r="B29" s="31" t="s">
        <v>16</v>
      </c>
      <c r="C29" s="31"/>
      <c r="D29" s="32">
        <v>2000</v>
      </c>
    </row>
    <row r="30" spans="1:4" ht="12">
      <c r="A30" s="30">
        <f t="shared" si="0"/>
        <v>19</v>
      </c>
      <c r="B30" s="31" t="s">
        <v>61</v>
      </c>
      <c r="C30" s="31"/>
      <c r="D30" s="32">
        <v>2000</v>
      </c>
    </row>
    <row r="31" spans="1:4" ht="12">
      <c r="A31" s="30">
        <f t="shared" si="0"/>
        <v>20</v>
      </c>
      <c r="B31" s="31" t="s">
        <v>17</v>
      </c>
      <c r="C31" s="31"/>
      <c r="D31" s="32">
        <v>300</v>
      </c>
    </row>
    <row r="32" spans="1:4" ht="12">
      <c r="A32" s="30">
        <f t="shared" si="0"/>
        <v>21</v>
      </c>
      <c r="B32" s="31" t="s">
        <v>18</v>
      </c>
      <c r="C32" s="31"/>
      <c r="D32" s="32">
        <v>300</v>
      </c>
    </row>
    <row r="33" spans="1:4" ht="12">
      <c r="A33" s="30">
        <f t="shared" si="0"/>
        <v>22</v>
      </c>
      <c r="B33" s="31" t="s">
        <v>19</v>
      </c>
      <c r="C33" s="31"/>
      <c r="D33" s="32">
        <v>1300</v>
      </c>
    </row>
    <row r="34" spans="1:4" ht="12">
      <c r="A34" s="30">
        <f t="shared" si="0"/>
        <v>23</v>
      </c>
      <c r="B34" s="31" t="s">
        <v>20</v>
      </c>
      <c r="C34" s="31"/>
      <c r="D34" s="32">
        <v>2100</v>
      </c>
    </row>
    <row r="35" spans="1:3" ht="12">
      <c r="A35" s="7"/>
      <c r="B35" s="8"/>
      <c r="C35" s="9"/>
    </row>
    <row r="36" spans="1:4" ht="12">
      <c r="A36" s="17" t="s">
        <v>62</v>
      </c>
      <c r="B36" s="17"/>
      <c r="C36" s="17"/>
      <c r="D36" s="17"/>
    </row>
    <row r="37" spans="1:3" ht="12">
      <c r="A37" s="10"/>
      <c r="C37" s="11"/>
    </row>
    <row r="38" spans="1:4" ht="24">
      <c r="A38" s="12" t="s">
        <v>24</v>
      </c>
      <c r="B38" s="36" t="s">
        <v>25</v>
      </c>
      <c r="C38" s="36"/>
      <c r="D38" s="5" t="s">
        <v>26</v>
      </c>
    </row>
    <row r="39" spans="1:4" ht="12">
      <c r="A39" s="37">
        <v>1</v>
      </c>
      <c r="B39" s="38" t="s">
        <v>21</v>
      </c>
      <c r="C39" s="38"/>
      <c r="D39" s="47">
        <v>1700</v>
      </c>
    </row>
    <row r="40" spans="1:4" ht="12">
      <c r="A40" s="37">
        <v>2</v>
      </c>
      <c r="B40" s="38" t="s">
        <v>22</v>
      </c>
      <c r="C40" s="38"/>
      <c r="D40" s="47">
        <v>1000</v>
      </c>
    </row>
    <row r="41" spans="1:4" ht="12">
      <c r="A41" s="37">
        <v>3</v>
      </c>
      <c r="B41" s="38" t="s">
        <v>27</v>
      </c>
      <c r="C41" s="38"/>
      <c r="D41" s="47">
        <v>2980</v>
      </c>
    </row>
    <row r="42" spans="1:4" ht="12">
      <c r="A42" s="37">
        <v>4</v>
      </c>
      <c r="B42" s="38" t="s">
        <v>39</v>
      </c>
      <c r="C42" s="38"/>
      <c r="D42" s="47">
        <v>21100</v>
      </c>
    </row>
    <row r="43" spans="1:4" ht="12">
      <c r="A43" s="37">
        <v>5</v>
      </c>
      <c r="B43" s="38" t="s">
        <v>40</v>
      </c>
      <c r="C43" s="38"/>
      <c r="D43" s="47">
        <v>17000</v>
      </c>
    </row>
    <row r="44" spans="1:4" ht="12">
      <c r="A44" s="37">
        <v>6</v>
      </c>
      <c r="B44" s="38" t="s">
        <v>28</v>
      </c>
      <c r="C44" s="38"/>
      <c r="D44" s="47">
        <v>880</v>
      </c>
    </row>
    <row r="45" spans="1:4" ht="12">
      <c r="A45" s="37">
        <v>7</v>
      </c>
      <c r="B45" s="38" t="s">
        <v>41</v>
      </c>
      <c r="C45" s="38"/>
      <c r="D45" s="47">
        <v>6300</v>
      </c>
    </row>
    <row r="46" spans="1:4" ht="12">
      <c r="A46" s="37">
        <v>8</v>
      </c>
      <c r="B46" s="38" t="s">
        <v>29</v>
      </c>
      <c r="C46" s="38"/>
      <c r="D46" s="47">
        <v>24456</v>
      </c>
    </row>
    <row r="47" spans="1:4" ht="12">
      <c r="A47" s="30">
        <v>10</v>
      </c>
      <c r="B47" s="39" t="s">
        <v>30</v>
      </c>
      <c r="C47" s="39"/>
      <c r="D47" s="48">
        <v>77014</v>
      </c>
    </row>
    <row r="48" spans="1:4" ht="12">
      <c r="A48" s="40">
        <v>11</v>
      </c>
      <c r="B48" s="39" t="s">
        <v>23</v>
      </c>
      <c r="C48" s="39"/>
      <c r="D48" s="48">
        <v>86204</v>
      </c>
    </row>
    <row r="49" spans="1:4" ht="12">
      <c r="A49" s="30">
        <v>12</v>
      </c>
      <c r="B49" s="39" t="s">
        <v>45</v>
      </c>
      <c r="C49" s="39"/>
      <c r="D49" s="48">
        <v>18000</v>
      </c>
    </row>
    <row r="50" spans="1:4" ht="12">
      <c r="A50" s="40">
        <v>13</v>
      </c>
      <c r="B50" s="39" t="s">
        <v>31</v>
      </c>
      <c r="C50" s="39"/>
      <c r="D50" s="48">
        <v>7600</v>
      </c>
    </row>
    <row r="51" spans="1:4" ht="12">
      <c r="A51" s="30">
        <v>14</v>
      </c>
      <c r="B51" s="39" t="s">
        <v>32</v>
      </c>
      <c r="C51" s="39"/>
      <c r="D51" s="48">
        <v>700</v>
      </c>
    </row>
    <row r="52" spans="1:4" ht="12">
      <c r="A52" s="30">
        <v>15</v>
      </c>
      <c r="B52" s="41" t="s">
        <v>36</v>
      </c>
      <c r="C52" s="41"/>
      <c r="D52" s="49">
        <v>1100</v>
      </c>
    </row>
    <row r="53" spans="1:4" ht="12">
      <c r="A53" s="30">
        <v>16</v>
      </c>
      <c r="B53" s="39" t="s">
        <v>33</v>
      </c>
      <c r="C53" s="39"/>
      <c r="D53" s="48">
        <v>3000</v>
      </c>
    </row>
    <row r="54" spans="1:4" ht="12">
      <c r="A54" s="30">
        <v>17</v>
      </c>
      <c r="B54" s="39" t="s">
        <v>34</v>
      </c>
      <c r="C54" s="39"/>
      <c r="D54" s="48">
        <v>30000</v>
      </c>
    </row>
    <row r="55" spans="1:4" ht="12">
      <c r="A55" s="30">
        <v>18</v>
      </c>
      <c r="B55" s="39" t="s">
        <v>46</v>
      </c>
      <c r="C55" s="39"/>
      <c r="D55" s="48">
        <f>36670*3</f>
        <v>110010</v>
      </c>
    </row>
    <row r="56" spans="1:4" ht="12">
      <c r="A56" s="30">
        <v>19</v>
      </c>
      <c r="B56" s="39" t="s">
        <v>47</v>
      </c>
      <c r="C56" s="39"/>
      <c r="D56" s="48">
        <f>33750*4</f>
        <v>135000</v>
      </c>
    </row>
    <row r="57" spans="1:4" ht="12">
      <c r="A57" s="30">
        <v>20</v>
      </c>
      <c r="B57" s="39" t="s">
        <v>48</v>
      </c>
      <c r="C57" s="39"/>
      <c r="D57" s="48">
        <f>32000*5</f>
        <v>160000</v>
      </c>
    </row>
    <row r="58" spans="1:4" ht="12">
      <c r="A58" s="30">
        <v>21</v>
      </c>
      <c r="B58" s="39" t="s">
        <v>49</v>
      </c>
      <c r="C58" s="39"/>
      <c r="D58" s="48">
        <f>30800*6</f>
        <v>184800</v>
      </c>
    </row>
    <row r="59" spans="1:4" ht="12">
      <c r="A59" s="30">
        <v>22</v>
      </c>
      <c r="B59" s="39" t="s">
        <v>50</v>
      </c>
      <c r="C59" s="39"/>
      <c r="D59" s="48">
        <f>30000*7</f>
        <v>210000</v>
      </c>
    </row>
    <row r="60" spans="1:4" ht="12">
      <c r="A60" s="30">
        <v>23</v>
      </c>
      <c r="B60" s="39" t="s">
        <v>51</v>
      </c>
      <c r="C60" s="39"/>
      <c r="D60" s="48">
        <f>29300*8</f>
        <v>234400</v>
      </c>
    </row>
    <row r="61" spans="1:4" ht="12">
      <c r="A61" s="30">
        <v>25</v>
      </c>
      <c r="B61" s="39" t="s">
        <v>35</v>
      </c>
      <c r="C61" s="39"/>
      <c r="D61" s="48">
        <v>25000</v>
      </c>
    </row>
    <row r="62" spans="1:4" ht="12">
      <c r="A62" s="30">
        <v>26</v>
      </c>
      <c r="B62" s="39" t="s">
        <v>43</v>
      </c>
      <c r="C62" s="39"/>
      <c r="D62" s="48">
        <v>10000</v>
      </c>
    </row>
    <row r="63" spans="1:4" ht="12">
      <c r="A63" s="30">
        <v>27</v>
      </c>
      <c r="B63" s="31" t="s">
        <v>63</v>
      </c>
      <c r="C63" s="31"/>
      <c r="D63" s="48">
        <v>11200</v>
      </c>
    </row>
    <row r="64" spans="1:4" ht="12">
      <c r="A64" s="30">
        <v>28</v>
      </c>
      <c r="B64" s="31" t="s">
        <v>64</v>
      </c>
      <c r="C64" s="31"/>
      <c r="D64" s="48">
        <v>17500</v>
      </c>
    </row>
    <row r="65" spans="1:4" ht="12">
      <c r="A65" s="30">
        <v>29</v>
      </c>
      <c r="B65" s="31" t="s">
        <v>52</v>
      </c>
      <c r="C65" s="31"/>
      <c r="D65" s="48">
        <v>5300</v>
      </c>
    </row>
    <row r="66" spans="1:4" ht="12">
      <c r="A66" s="30">
        <v>30</v>
      </c>
      <c r="B66" s="43" t="s">
        <v>65</v>
      </c>
      <c r="C66" s="44"/>
      <c r="D66" s="48">
        <v>16000</v>
      </c>
    </row>
    <row r="67" spans="1:3" ht="12">
      <c r="A67" s="8"/>
      <c r="B67" s="8"/>
      <c r="C67" s="14"/>
    </row>
    <row r="68" spans="1:4" ht="12">
      <c r="A68" s="20" t="s">
        <v>66</v>
      </c>
      <c r="B68" s="20"/>
      <c r="C68" s="20"/>
      <c r="D68" s="20"/>
    </row>
    <row r="69" spans="1:4" ht="12">
      <c r="A69" s="15"/>
      <c r="B69" s="15"/>
      <c r="C69" s="15"/>
      <c r="D69" s="13"/>
    </row>
    <row r="70" spans="1:4" ht="24">
      <c r="A70" s="4" t="s">
        <v>37</v>
      </c>
      <c r="B70" s="45" t="s">
        <v>25</v>
      </c>
      <c r="C70" s="45"/>
      <c r="D70" s="5" t="s">
        <v>26</v>
      </c>
    </row>
    <row r="71" spans="1:4" ht="12">
      <c r="A71" s="30">
        <v>1</v>
      </c>
      <c r="B71" s="39" t="s">
        <v>42</v>
      </c>
      <c r="C71" s="39"/>
      <c r="D71" s="26">
        <v>11976</v>
      </c>
    </row>
    <row r="72" spans="1:4" ht="12">
      <c r="A72" s="30">
        <v>2</v>
      </c>
      <c r="B72" s="39" t="s">
        <v>67</v>
      </c>
      <c r="C72" s="39"/>
      <c r="D72" s="26">
        <v>12207</v>
      </c>
    </row>
    <row r="73" spans="1:4" ht="12">
      <c r="A73" s="30">
        <v>3</v>
      </c>
      <c r="B73" s="39" t="s">
        <v>68</v>
      </c>
      <c r="C73" s="39"/>
      <c r="D73" s="26">
        <v>10180</v>
      </c>
    </row>
    <row r="74" spans="1:4" ht="24.75" customHeight="1">
      <c r="A74" s="46">
        <v>4</v>
      </c>
      <c r="B74" s="33" t="s">
        <v>44</v>
      </c>
      <c r="C74" s="33"/>
      <c r="D74" s="42">
        <v>5600</v>
      </c>
    </row>
    <row r="76" spans="1:4" ht="22.5" customHeight="1">
      <c r="A76" s="16" t="s">
        <v>69</v>
      </c>
      <c r="B76" s="16"/>
      <c r="C76" s="16"/>
      <c r="D76" s="16"/>
    </row>
  </sheetData>
  <sheetProtection/>
  <mergeCells count="65">
    <mergeCell ref="A1:D1"/>
    <mergeCell ref="A3:D3"/>
    <mergeCell ref="A9:D9"/>
    <mergeCell ref="A10:D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6:D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8:D68"/>
    <mergeCell ref="B70:C70"/>
    <mergeCell ref="B71:C71"/>
    <mergeCell ref="B72:C72"/>
    <mergeCell ref="B73:C73"/>
    <mergeCell ref="B74:C74"/>
    <mergeCell ref="A76:D7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cp:lastPrinted>2021-04-20T02:28:20Z</cp:lastPrinted>
  <dcterms:created xsi:type="dcterms:W3CDTF">2016-08-09T23:05:15Z</dcterms:created>
  <dcterms:modified xsi:type="dcterms:W3CDTF">2021-04-20T02:33:42Z</dcterms:modified>
  <cp:category/>
  <cp:version/>
  <cp:contentType/>
  <cp:contentStatus/>
</cp:coreProperties>
</file>